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tri\OneDrive\Documents\Mes Documents\CCFF\"/>
    </mc:Choice>
  </mc:AlternateContent>
  <xr:revisionPtr revIDLastSave="0" documentId="13_ncr:1_{280DC680-4DBA-4A49-AAFF-268D2206303D}" xr6:coauthVersionLast="47" xr6:coauthVersionMax="47" xr10:uidLastSave="{00000000-0000-0000-0000-000000000000}"/>
  <bookViews>
    <workbookView xWindow="-108" yWindow="-108" windowWidth="23256" windowHeight="12456" firstSheet="1" activeTab="4" xr2:uid="{00000000-000D-0000-FFFF-FFFF00000000}"/>
  </bookViews>
  <sheets>
    <sheet name="SUIVI 2019" sheetId="1" r:id="rId1"/>
    <sheet name="SUIVI 2020" sheetId="6" r:id="rId2"/>
    <sheet name="SUIVI 2021" sheetId="7" r:id="rId3"/>
    <sheet name="SUIVI 2022" sheetId="8" r:id="rId4"/>
    <sheet name="SUIVI 2023" sheetId="9" r:id="rId5"/>
    <sheet name="SUIVI 2024" sheetId="10" r:id="rId6"/>
    <sheet name="SUIVI 2025" sheetId="12" r:id="rId7"/>
    <sheet name="SUIVI 2025 (2)" sheetId="13" r:id="rId8"/>
    <sheet name="Feuil2" sheetId="2" r:id="rId9"/>
    <sheet name="Feuil3" sheetId="3" r:id="rId10"/>
  </sheets>
  <calcPr calcId="191029"/>
</workbook>
</file>

<file path=xl/calcChain.xml><?xml version="1.0" encoding="utf-8"?>
<calcChain xmlns="http://schemas.openxmlformats.org/spreadsheetml/2006/main">
  <c r="J90" i="13" l="1"/>
  <c r="J89" i="13"/>
  <c r="J88" i="13"/>
  <c r="S87" i="13"/>
  <c r="J87" i="13"/>
  <c r="J86" i="13"/>
  <c r="AQ80" i="13"/>
  <c r="AP80" i="13"/>
  <c r="AO80" i="13"/>
  <c r="AN80" i="13"/>
  <c r="AM80" i="13"/>
  <c r="AL80" i="13"/>
  <c r="AK80" i="13"/>
  <c r="AJ80" i="13"/>
  <c r="AI80" i="13"/>
  <c r="AH80" i="13"/>
  <c r="AG80" i="13"/>
  <c r="AF80" i="13"/>
  <c r="AE80" i="13"/>
  <c r="AD80" i="13"/>
  <c r="AB80" i="13"/>
  <c r="AA80" i="13"/>
  <c r="Z80" i="13"/>
  <c r="Y80" i="13"/>
  <c r="X80" i="13"/>
  <c r="W80" i="13"/>
  <c r="V80" i="13"/>
  <c r="U80" i="13"/>
  <c r="T80" i="13"/>
  <c r="S80" i="13"/>
  <c r="R80" i="13"/>
  <c r="Q80" i="13"/>
  <c r="N80" i="13"/>
  <c r="M80" i="13"/>
  <c r="L80" i="13"/>
  <c r="K80" i="13"/>
  <c r="J80" i="13"/>
  <c r="I80" i="13"/>
  <c r="F80" i="13"/>
  <c r="E80" i="13"/>
  <c r="D80" i="13"/>
  <c r="C80" i="13"/>
  <c r="B80" i="13"/>
  <c r="AR41" i="13"/>
  <c r="AQ41" i="13"/>
  <c r="AO41" i="13"/>
  <c r="AN41" i="13"/>
  <c r="AM41" i="13"/>
  <c r="AL41" i="13"/>
  <c r="AK41" i="13"/>
  <c r="AJ41" i="13"/>
  <c r="AI41" i="13"/>
  <c r="AH41" i="13"/>
  <c r="AG41" i="13"/>
  <c r="AF41" i="13"/>
  <c r="AD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N41" i="13"/>
  <c r="M41" i="13"/>
  <c r="C89" i="13" s="1"/>
  <c r="L41" i="13"/>
  <c r="K41" i="13"/>
  <c r="J41" i="13"/>
  <c r="C86" i="13" s="1"/>
  <c r="I41" i="13"/>
  <c r="G41" i="13"/>
  <c r="C91" i="13" s="1"/>
  <c r="F41" i="13"/>
  <c r="C90" i="13" s="1"/>
  <c r="E41" i="13"/>
  <c r="D41" i="13"/>
  <c r="C88" i="13" s="1"/>
  <c r="C41" i="13"/>
  <c r="C87" i="13" s="1"/>
  <c r="B41" i="13"/>
  <c r="J90" i="12"/>
  <c r="J89" i="12"/>
  <c r="J88" i="12"/>
  <c r="S87" i="12"/>
  <c r="J87" i="12"/>
  <c r="J86" i="12"/>
  <c r="AQ80" i="12"/>
  <c r="AP80" i="12"/>
  <c r="AO80" i="12"/>
  <c r="AN80" i="12"/>
  <c r="AM80" i="12"/>
  <c r="AL80" i="12"/>
  <c r="AK80" i="12"/>
  <c r="AJ80" i="12"/>
  <c r="AI80" i="12"/>
  <c r="AH80" i="12"/>
  <c r="AG80" i="12"/>
  <c r="AF80" i="12"/>
  <c r="AE80" i="12"/>
  <c r="AD80" i="12"/>
  <c r="AB80" i="12"/>
  <c r="AA80" i="12"/>
  <c r="Z80" i="12"/>
  <c r="Y80" i="12"/>
  <c r="X80" i="12"/>
  <c r="W80" i="12"/>
  <c r="V80" i="12"/>
  <c r="U80" i="12"/>
  <c r="T80" i="12"/>
  <c r="S80" i="12"/>
  <c r="R80" i="12"/>
  <c r="Q80" i="12"/>
  <c r="N80" i="12"/>
  <c r="M80" i="12"/>
  <c r="L80" i="12"/>
  <c r="K80" i="12"/>
  <c r="J80" i="12"/>
  <c r="I80" i="12"/>
  <c r="F80" i="12"/>
  <c r="E80" i="12"/>
  <c r="D80" i="12"/>
  <c r="C80" i="12"/>
  <c r="B80" i="12"/>
  <c r="AR41" i="12"/>
  <c r="AQ41" i="12"/>
  <c r="AO41" i="12"/>
  <c r="AN41" i="12"/>
  <c r="AM41" i="12"/>
  <c r="AL41" i="12"/>
  <c r="AK41" i="12"/>
  <c r="AJ41" i="12"/>
  <c r="AI41" i="12"/>
  <c r="AH41" i="12"/>
  <c r="AG41" i="12"/>
  <c r="AF41" i="12"/>
  <c r="AD41" i="12"/>
  <c r="AB41" i="12"/>
  <c r="AA41" i="12"/>
  <c r="Z41" i="12"/>
  <c r="Y41" i="12"/>
  <c r="X41" i="12"/>
  <c r="W41" i="12"/>
  <c r="V41" i="12"/>
  <c r="U41" i="12"/>
  <c r="T41" i="12"/>
  <c r="C88" i="12" s="1"/>
  <c r="S41" i="12"/>
  <c r="R41" i="12"/>
  <c r="Q41" i="12"/>
  <c r="P41" i="12"/>
  <c r="N41" i="12"/>
  <c r="M41" i="12"/>
  <c r="L41" i="12"/>
  <c r="K41" i="12"/>
  <c r="C87" i="12" s="1"/>
  <c r="J41" i="12"/>
  <c r="I41" i="12"/>
  <c r="G41" i="12"/>
  <c r="C91" i="12" s="1"/>
  <c r="F41" i="12"/>
  <c r="C90" i="12" s="1"/>
  <c r="E41" i="12"/>
  <c r="C89" i="12" s="1"/>
  <c r="D41" i="12"/>
  <c r="C41" i="12"/>
  <c r="B41" i="12"/>
  <c r="C86" i="12" s="1"/>
  <c r="J90" i="10"/>
  <c r="J89" i="10"/>
  <c r="J88" i="10"/>
  <c r="S87" i="10"/>
  <c r="J87" i="10"/>
  <c r="J86" i="10"/>
  <c r="AQ80" i="10"/>
  <c r="AP80" i="10"/>
  <c r="AO80" i="10"/>
  <c r="AN80" i="10"/>
  <c r="AM80" i="10"/>
  <c r="AL80" i="10"/>
  <c r="AK80" i="10"/>
  <c r="AJ80" i="10"/>
  <c r="AI80" i="10"/>
  <c r="AH80" i="10"/>
  <c r="AG80" i="10"/>
  <c r="AF80" i="10"/>
  <c r="AE80" i="10"/>
  <c r="AD80" i="10"/>
  <c r="AB80" i="10"/>
  <c r="AA80" i="10"/>
  <c r="Z80" i="10"/>
  <c r="Y80" i="10"/>
  <c r="X80" i="10"/>
  <c r="W80" i="10"/>
  <c r="V80" i="10"/>
  <c r="U80" i="10"/>
  <c r="T80" i="10"/>
  <c r="S80" i="10"/>
  <c r="R80" i="10"/>
  <c r="Q80" i="10"/>
  <c r="N80" i="10"/>
  <c r="M80" i="10"/>
  <c r="L80" i="10"/>
  <c r="K80" i="10"/>
  <c r="J80" i="10"/>
  <c r="I80" i="10"/>
  <c r="F80" i="10"/>
  <c r="E80" i="10"/>
  <c r="D80" i="10"/>
  <c r="C80" i="10"/>
  <c r="B80" i="10"/>
  <c r="AR41" i="10"/>
  <c r="AQ41" i="10"/>
  <c r="AO41" i="10"/>
  <c r="AN41" i="10"/>
  <c r="AM41" i="10"/>
  <c r="AL41" i="10"/>
  <c r="AK41" i="10"/>
  <c r="AJ41" i="10"/>
  <c r="AI41" i="10"/>
  <c r="AH41" i="10"/>
  <c r="AG41" i="10"/>
  <c r="AF41" i="10"/>
  <c r="AD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N41" i="10"/>
  <c r="M41" i="10"/>
  <c r="C89" i="10" s="1"/>
  <c r="L41" i="10"/>
  <c r="K41" i="10"/>
  <c r="J41" i="10"/>
  <c r="C86" i="10" s="1"/>
  <c r="I41" i="10"/>
  <c r="G41" i="10"/>
  <c r="C91" i="10" s="1"/>
  <c r="F41" i="10"/>
  <c r="C90" i="10" s="1"/>
  <c r="E41" i="10"/>
  <c r="D41" i="10"/>
  <c r="C88" i="10" s="1"/>
  <c r="C41" i="10"/>
  <c r="C87" i="10" s="1"/>
  <c r="B41" i="10"/>
  <c r="J90" i="9"/>
  <c r="J89" i="9"/>
  <c r="J88" i="9"/>
  <c r="S87" i="9"/>
  <c r="J87" i="9"/>
  <c r="J86" i="9"/>
  <c r="AQ80" i="9"/>
  <c r="AP80" i="9"/>
  <c r="AO80" i="9"/>
  <c r="AN80" i="9"/>
  <c r="AM80" i="9"/>
  <c r="AL80" i="9"/>
  <c r="AK80" i="9"/>
  <c r="AJ80" i="9"/>
  <c r="AI80" i="9"/>
  <c r="AH80" i="9"/>
  <c r="AG80" i="9"/>
  <c r="AF80" i="9"/>
  <c r="AE80" i="9"/>
  <c r="AD80" i="9"/>
  <c r="AB80" i="9"/>
  <c r="AA80" i="9"/>
  <c r="Z80" i="9"/>
  <c r="Y80" i="9"/>
  <c r="X80" i="9"/>
  <c r="W80" i="9"/>
  <c r="V80" i="9"/>
  <c r="U80" i="9"/>
  <c r="T80" i="9"/>
  <c r="S80" i="9"/>
  <c r="R80" i="9"/>
  <c r="Q80" i="9"/>
  <c r="N80" i="9"/>
  <c r="M80" i="9"/>
  <c r="L80" i="9"/>
  <c r="K80" i="9"/>
  <c r="J80" i="9"/>
  <c r="I80" i="9"/>
  <c r="F80" i="9"/>
  <c r="E80" i="9"/>
  <c r="D80" i="9"/>
  <c r="C80" i="9"/>
  <c r="B80" i="9"/>
  <c r="AR41" i="9"/>
  <c r="AQ41" i="9"/>
  <c r="AO41" i="9"/>
  <c r="AN41" i="9"/>
  <c r="AM41" i="9"/>
  <c r="AL41" i="9"/>
  <c r="AK41" i="9"/>
  <c r="AJ41" i="9"/>
  <c r="AI41" i="9"/>
  <c r="AH41" i="9"/>
  <c r="AG41" i="9"/>
  <c r="AF41" i="9"/>
  <c r="AD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N41" i="9"/>
  <c r="M41" i="9"/>
  <c r="L41" i="9"/>
  <c r="K41" i="9"/>
  <c r="J41" i="9"/>
  <c r="I41" i="9"/>
  <c r="G41" i="9"/>
  <c r="F41" i="9"/>
  <c r="E41" i="9"/>
  <c r="D41" i="9"/>
  <c r="C41" i="9"/>
  <c r="B41" i="9"/>
  <c r="J90" i="8"/>
  <c r="J89" i="8"/>
  <c r="J88" i="8"/>
  <c r="S87" i="8"/>
  <c r="J87" i="8"/>
  <c r="J86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B80" i="8"/>
  <c r="AA80" i="8"/>
  <c r="Z80" i="8"/>
  <c r="Y80" i="8"/>
  <c r="X80" i="8"/>
  <c r="W80" i="8"/>
  <c r="V80" i="8"/>
  <c r="U80" i="8"/>
  <c r="T80" i="8"/>
  <c r="S80" i="8"/>
  <c r="R80" i="8"/>
  <c r="Q80" i="8"/>
  <c r="N80" i="8"/>
  <c r="M80" i="8"/>
  <c r="L80" i="8"/>
  <c r="K80" i="8"/>
  <c r="J80" i="8"/>
  <c r="I80" i="8"/>
  <c r="F80" i="8"/>
  <c r="E80" i="8"/>
  <c r="D80" i="8"/>
  <c r="C80" i="8"/>
  <c r="B80" i="8"/>
  <c r="AR41" i="8"/>
  <c r="AQ41" i="8"/>
  <c r="AO41" i="8"/>
  <c r="AN41" i="8"/>
  <c r="AM41" i="8"/>
  <c r="AL41" i="8"/>
  <c r="AK41" i="8"/>
  <c r="AJ41" i="8"/>
  <c r="AI41" i="8"/>
  <c r="AH41" i="8"/>
  <c r="AG41" i="8"/>
  <c r="AF41" i="8"/>
  <c r="AD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N41" i="8"/>
  <c r="M41" i="8"/>
  <c r="L41" i="8"/>
  <c r="K41" i="8"/>
  <c r="J41" i="8"/>
  <c r="I41" i="8"/>
  <c r="G41" i="8"/>
  <c r="F41" i="8"/>
  <c r="E41" i="8"/>
  <c r="D41" i="8"/>
  <c r="C41" i="8"/>
  <c r="B41" i="8"/>
  <c r="F80" i="7"/>
  <c r="J90" i="7"/>
  <c r="J89" i="7"/>
  <c r="J88" i="7"/>
  <c r="S87" i="7"/>
  <c r="J87" i="7"/>
  <c r="J86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N80" i="7"/>
  <c r="M80" i="7"/>
  <c r="L80" i="7"/>
  <c r="K80" i="7"/>
  <c r="J80" i="7"/>
  <c r="I80" i="7"/>
  <c r="E80" i="7"/>
  <c r="D80" i="7"/>
  <c r="C80" i="7"/>
  <c r="B80" i="7"/>
  <c r="AQ41" i="7"/>
  <c r="AP41" i="7"/>
  <c r="AN41" i="7"/>
  <c r="AM41" i="7"/>
  <c r="AL41" i="7"/>
  <c r="AK41" i="7"/>
  <c r="AJ41" i="7"/>
  <c r="AI41" i="7"/>
  <c r="AH41" i="7"/>
  <c r="AF41" i="7"/>
  <c r="AE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N41" i="7"/>
  <c r="M41" i="7"/>
  <c r="L41" i="7"/>
  <c r="K41" i="7"/>
  <c r="J41" i="7"/>
  <c r="I41" i="7"/>
  <c r="G41" i="7"/>
  <c r="F41" i="7"/>
  <c r="E41" i="7"/>
  <c r="D41" i="7"/>
  <c r="C41" i="7"/>
  <c r="B41" i="7"/>
  <c r="C86" i="9" l="1"/>
  <c r="C87" i="9"/>
  <c r="C90" i="9"/>
  <c r="C91" i="9"/>
  <c r="C89" i="9"/>
  <c r="C88" i="9"/>
  <c r="C86" i="8"/>
  <c r="C91" i="8"/>
  <c r="C90" i="8"/>
  <c r="C87" i="8"/>
  <c r="C88" i="8"/>
  <c r="C89" i="8"/>
  <c r="C86" i="7"/>
  <c r="C91" i="7"/>
  <c r="C89" i="7"/>
  <c r="C87" i="7"/>
  <c r="C90" i="7"/>
  <c r="Q87" i="6"/>
  <c r="I90" i="6" l="1"/>
  <c r="I89" i="6"/>
  <c r="I88" i="6"/>
  <c r="I87" i="6"/>
  <c r="I86" i="6"/>
  <c r="N41" i="6"/>
  <c r="G41" i="6"/>
  <c r="AM80" i="6"/>
  <c r="C91" i="6" l="1"/>
  <c r="AN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M80" i="6"/>
  <c r="L80" i="6"/>
  <c r="K80" i="6"/>
  <c r="J80" i="6"/>
  <c r="I80" i="6"/>
  <c r="H80" i="6"/>
  <c r="F80" i="6"/>
  <c r="E80" i="6"/>
  <c r="D80" i="6"/>
  <c r="C80" i="6"/>
  <c r="B80" i="6"/>
  <c r="AO41" i="6"/>
  <c r="AN41" i="6"/>
  <c r="AL41" i="6"/>
  <c r="AK41" i="6"/>
  <c r="AJ41" i="6"/>
  <c r="AI41" i="6"/>
  <c r="AH41" i="6"/>
  <c r="AG41" i="6"/>
  <c r="AF41" i="6"/>
  <c r="AE41" i="6"/>
  <c r="AD41" i="6"/>
  <c r="AC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M41" i="6"/>
  <c r="L41" i="6"/>
  <c r="K41" i="6"/>
  <c r="J41" i="6"/>
  <c r="I41" i="6"/>
  <c r="H41" i="6"/>
  <c r="F41" i="6"/>
  <c r="E41" i="6"/>
  <c r="D41" i="6"/>
  <c r="C41" i="6"/>
  <c r="B41" i="6"/>
  <c r="C86" i="6" l="1"/>
  <c r="C89" i="6"/>
  <c r="C87" i="6"/>
  <c r="C88" i="6"/>
  <c r="C90" i="6"/>
  <c r="AL86" i="1" l="1"/>
  <c r="Y86" i="1"/>
  <c r="M86" i="1"/>
  <c r="G86" i="1"/>
  <c r="S86" i="1"/>
  <c r="AF86" i="1"/>
  <c r="AM41" i="1"/>
  <c r="AG41" i="1"/>
  <c r="Y41" i="1"/>
  <c r="S41" i="1"/>
  <c r="M41" i="1"/>
  <c r="G41" i="1"/>
  <c r="AK86" i="1"/>
  <c r="AJ86" i="1"/>
  <c r="AI86" i="1"/>
  <c r="AH86" i="1"/>
  <c r="AG86" i="1"/>
  <c r="AE86" i="1"/>
  <c r="AD86" i="1"/>
  <c r="AC86" i="1"/>
  <c r="AB86" i="1"/>
  <c r="AA86" i="1"/>
  <c r="X86" i="1"/>
  <c r="W86" i="1"/>
  <c r="V86" i="1"/>
  <c r="U86" i="1"/>
  <c r="T86" i="1"/>
  <c r="R86" i="1"/>
  <c r="Q86" i="1"/>
  <c r="P86" i="1"/>
  <c r="O86" i="1"/>
  <c r="N86" i="1"/>
  <c r="L86" i="1"/>
  <c r="K86" i="1"/>
  <c r="J86" i="1"/>
  <c r="I86" i="1"/>
  <c r="H86" i="1"/>
  <c r="F86" i="1"/>
  <c r="E86" i="1"/>
  <c r="D86" i="1"/>
  <c r="C86" i="1"/>
  <c r="B86" i="1"/>
  <c r="AL41" i="1"/>
  <c r="AK41" i="1"/>
  <c r="AJ41" i="1"/>
  <c r="AI41" i="1"/>
  <c r="AH41" i="1"/>
  <c r="AF41" i="1"/>
  <c r="AE41" i="1"/>
  <c r="AD41" i="1"/>
  <c r="AD47" i="1" s="1"/>
  <c r="AD49" i="1" s="1"/>
  <c r="AC41" i="1"/>
  <c r="AC47" i="1" s="1"/>
  <c r="AB41" i="1"/>
  <c r="AB47" i="1" s="1"/>
  <c r="X41" i="1"/>
  <c r="W41" i="1"/>
  <c r="V41" i="1"/>
  <c r="U41" i="1"/>
  <c r="T41" i="1"/>
  <c r="R41" i="1"/>
  <c r="Q41" i="1"/>
  <c r="P41" i="1"/>
  <c r="O41" i="1"/>
  <c r="N41" i="1"/>
  <c r="L41" i="1"/>
  <c r="K41" i="1"/>
  <c r="J41" i="1"/>
  <c r="J47" i="1" s="1"/>
  <c r="J49" i="1" s="1"/>
  <c r="I41" i="1"/>
  <c r="I47" i="1" s="1"/>
  <c r="H41" i="1"/>
  <c r="H47" i="1" s="1"/>
  <c r="F41" i="1"/>
  <c r="E41" i="1"/>
  <c r="D41" i="1"/>
  <c r="C41" i="1"/>
  <c r="B41" i="1"/>
  <c r="AB48" i="1" l="1"/>
  <c r="H48" i="1"/>
  <c r="C100" i="1"/>
  <c r="C103" i="1"/>
  <c r="C104" i="1"/>
  <c r="C101" i="1"/>
  <c r="C102" i="1"/>
  <c r="AG41" i="7"/>
  <c r="C88" i="7" s="1"/>
</calcChain>
</file>

<file path=xl/sharedStrings.xml><?xml version="1.0" encoding="utf-8"?>
<sst xmlns="http://schemas.openxmlformats.org/spreadsheetml/2006/main" count="427" uniqueCount="36">
  <si>
    <t>SUIVI METEO ANNEE 2019</t>
  </si>
  <si>
    <t>MOIS</t>
  </si>
  <si>
    <t>JANVIER</t>
  </si>
  <si>
    <t>FEVRIER</t>
  </si>
  <si>
    <t>MARS</t>
  </si>
  <si>
    <t>AVRIL</t>
  </si>
  <si>
    <t>MAI</t>
  </si>
  <si>
    <t>JUIN</t>
  </si>
  <si>
    <t>JUILLET</t>
  </si>
  <si>
    <t>AOUT</t>
  </si>
  <si>
    <t>SEPTEMBRE</t>
  </si>
  <si>
    <t>OCTOBRE</t>
  </si>
  <si>
    <t>NOVEMBRE</t>
  </si>
  <si>
    <t>DECEMBRE</t>
  </si>
  <si>
    <t>JOUR</t>
  </si>
  <si>
    <t>TOTAL</t>
  </si>
  <si>
    <t>SYNTHESE SORTIES ANNUELLE</t>
  </si>
  <si>
    <t>SYNTHESE METEO ANNUELLE EN NB JOURS</t>
  </si>
  <si>
    <t>ATTENTION LES IMAGES AVEC LIAISON "SUIVI DES SORTIES" DOIVENT ËTRE CHANGEES AU MOIS LE MOIS</t>
  </si>
  <si>
    <r>
      <t>TEMP.</t>
    </r>
    <r>
      <rPr>
        <b/>
        <sz val="8"/>
        <color theme="1"/>
        <rFont val="Calibri"/>
        <family val="2"/>
        <scheme val="minor"/>
      </rPr>
      <t xml:space="preserve"> À 14h</t>
    </r>
  </si>
  <si>
    <t>PARAMETRES METEO</t>
  </si>
  <si>
    <t xml:space="preserve">PARAMETRES METEO </t>
  </si>
  <si>
    <t>fait pour 2019</t>
  </si>
  <si>
    <t>à l'ombre</t>
  </si>
  <si>
    <t>N</t>
  </si>
  <si>
    <t>(1)</t>
  </si>
  <si>
    <t>tornade à Pont de Crau entre 4 et 5h du matin</t>
  </si>
  <si>
    <t>SUIVI METEO ANNEE 2020</t>
  </si>
  <si>
    <t>26*</t>
  </si>
  <si>
    <t>https://www.toutlemondemeritesonsite.com/mettre-la-meteo-sur-son-site-web-avec-le-widget-de-meteo-france/</t>
  </si>
  <si>
    <t>Sur période du 01 juin au 30 septembre soit sur 122 jours</t>
  </si>
  <si>
    <t>1B</t>
  </si>
  <si>
    <t>B : brouillard</t>
  </si>
  <si>
    <t>SUIVI METEO ANNEE 2021</t>
  </si>
  <si>
    <t>arrêté préfectoral vent violent</t>
  </si>
  <si>
    <t xml:space="preserve"> Vent &gt; 80 km/h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</si>
</sst>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3" x14ac:knownFonts="1">
    <font>
      <sz val="11"/>
      <color theme="1"/>
      <name val="Calibri"/>
      <family val="2"/>
    </font>
    <font>
      <b/>
      <sz val="11"/>
      <color theme="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0"/>
      <color theme="1"/>
      <name val="Calibri"/>
      <family val="2"/>
    </font>
    <font>
      <sz val="11"/>
      <color theme="0"/>
      <name val="Calibri"/>
      <family val="2"/>
    </font>
    <font>
      <b/>
      <sz val="11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8D8D8"/>
        <bgColor rgb="FF000000"/>
      </patternFill>
    </fill>
    <fill>
      <patternFill patternType="solid">
        <fgColor rgb="FFFFF3CB"/>
        <bgColor rgb="FF000000"/>
      </patternFill>
    </fill>
    <fill>
      <patternFill patternType="solid">
        <fgColor rgb="FF7F7F7F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DEEBF6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3CB"/>
        <bgColor indexed="64"/>
      </patternFill>
    </fill>
    <fill>
      <patternFill patternType="solid">
        <fgColor theme="0" tint="-0.34998626667073579"/>
        <bgColor rgb="FF000000"/>
      </patternFill>
    </fill>
    <fill>
      <patternFill patternType="solid">
        <fgColor rgb="FFDEEBF6"/>
        <bgColor indexed="64"/>
      </patternFill>
    </fill>
    <fill>
      <patternFill patternType="solid">
        <fgColor rgb="FFBFBFBF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234">
    <xf numFmtId="0" fontId="0" fillId="0" borderId="0" xfId="0"/>
    <xf numFmtId="0" fontId="2" fillId="3" borderId="1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2" fillId="3" borderId="1" xfId="0" applyFont="1" applyFill="1" applyBorder="1"/>
    <xf numFmtId="0" fontId="0" fillId="6" borderId="7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6" borderId="17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3" fillId="5" borderId="5" xfId="0" applyFont="1" applyFill="1" applyBorder="1" applyAlignment="1">
      <alignment horizontal="center" vertical="center"/>
    </xf>
    <xf numFmtId="0" fontId="0" fillId="6" borderId="15" xfId="0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6" borderId="21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20" xfId="0" applyFill="1" applyBorder="1" applyAlignment="1">
      <alignment horizontal="center"/>
    </xf>
    <xf numFmtId="0" fontId="2" fillId="0" borderId="22" xfId="0" applyFont="1" applyBorder="1" applyAlignment="1">
      <alignment horizontal="center" wrapText="1"/>
    </xf>
    <xf numFmtId="0" fontId="2" fillId="0" borderId="23" xfId="0" applyFont="1" applyBorder="1" applyAlignment="1">
      <alignment horizontal="center" wrapText="1"/>
    </xf>
    <xf numFmtId="0" fontId="2" fillId="0" borderId="23" xfId="0" applyFont="1" applyBorder="1" applyAlignment="1">
      <alignment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5" borderId="0" xfId="0" applyFont="1" applyFill="1"/>
    <xf numFmtId="0" fontId="0" fillId="0" borderId="9" xfId="0" applyBorder="1"/>
    <xf numFmtId="0" fontId="0" fillId="0" borderId="8" xfId="0" applyBorder="1" applyAlignment="1">
      <alignment horizontal="center" vertical="center"/>
    </xf>
    <xf numFmtId="0" fontId="0" fillId="0" borderId="14" xfId="0" applyBorder="1"/>
    <xf numFmtId="0" fontId="0" fillId="0" borderId="13" xfId="0" applyBorder="1" applyAlignment="1">
      <alignment horizontal="center" vertical="center"/>
    </xf>
    <xf numFmtId="0" fontId="0" fillId="0" borderId="17" xfId="0" applyBorder="1"/>
    <xf numFmtId="0" fontId="0" fillId="0" borderId="20" xfId="0" applyBorder="1" applyAlignment="1">
      <alignment horizontal="center" vertical="center"/>
    </xf>
    <xf numFmtId="0" fontId="0" fillId="7" borderId="2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164" fontId="0" fillId="7" borderId="21" xfId="0" applyNumberFormat="1" applyFill="1" applyBorder="1" applyAlignment="1">
      <alignment horizontal="center" vertical="center"/>
    </xf>
    <xf numFmtId="0" fontId="0" fillId="7" borderId="17" xfId="0" applyFill="1" applyBorder="1" applyAlignment="1">
      <alignment horizontal="center"/>
    </xf>
    <xf numFmtId="0" fontId="0" fillId="7" borderId="18" xfId="0" applyFill="1" applyBorder="1" applyAlignment="1">
      <alignment horizontal="center"/>
    </xf>
    <xf numFmtId="0" fontId="0" fillId="7" borderId="19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12" xfId="0" applyFill="1" applyBorder="1" applyAlignment="1">
      <alignment horizontal="center"/>
    </xf>
    <xf numFmtId="0" fontId="0" fillId="7" borderId="15" xfId="0" applyFill="1" applyBorder="1" applyAlignment="1">
      <alignment horizontal="center"/>
    </xf>
    <xf numFmtId="0" fontId="0" fillId="6" borderId="24" xfId="0" applyFill="1" applyBorder="1" applyAlignment="1">
      <alignment horizontal="center"/>
    </xf>
    <xf numFmtId="0" fontId="2" fillId="8" borderId="25" xfId="0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13" borderId="1" xfId="0" applyFill="1" applyBorder="1" applyAlignment="1">
      <alignment horizontal="center" vertical="center"/>
    </xf>
    <xf numFmtId="0" fontId="0" fillId="12" borderId="0" xfId="0" applyFill="1"/>
    <xf numFmtId="0" fontId="6" fillId="14" borderId="1" xfId="0" applyFont="1" applyFill="1" applyBorder="1" applyAlignment="1">
      <alignment horizontal="center" vertical="center"/>
    </xf>
    <xf numFmtId="0" fontId="0" fillId="15" borderId="6" xfId="0" applyFill="1" applyBorder="1" applyAlignment="1">
      <alignment horizontal="center"/>
    </xf>
    <xf numFmtId="0" fontId="0" fillId="15" borderId="11" xfId="0" applyFill="1" applyBorder="1" applyAlignment="1">
      <alignment horizontal="center"/>
    </xf>
    <xf numFmtId="0" fontId="0" fillId="15" borderId="16" xfId="0" applyFill="1" applyBorder="1" applyAlignment="1">
      <alignment horizontal="center"/>
    </xf>
    <xf numFmtId="0" fontId="7" fillId="0" borderId="25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7" fillId="20" borderId="1" xfId="0" applyFont="1" applyFill="1" applyBorder="1" applyAlignment="1">
      <alignment horizontal="center" vertical="center"/>
    </xf>
    <xf numFmtId="0" fontId="7" fillId="7" borderId="28" xfId="0" applyFont="1" applyFill="1" applyBorder="1" applyAlignment="1">
      <alignment horizontal="center" vertical="center"/>
    </xf>
    <xf numFmtId="0" fontId="7" fillId="9" borderId="16" xfId="0" applyFont="1" applyFill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9" borderId="5" xfId="0" applyFill="1" applyBorder="1" applyAlignment="1">
      <alignment horizontal="center"/>
    </xf>
    <xf numFmtId="0" fontId="0" fillId="21" borderId="1" xfId="0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0" fillId="15" borderId="33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38" xfId="0" applyFill="1" applyBorder="1" applyAlignment="1">
      <alignment horizontal="center"/>
    </xf>
    <xf numFmtId="0" fontId="0" fillId="15" borderId="31" xfId="0" applyFill="1" applyBorder="1" applyAlignment="1">
      <alignment horizontal="center"/>
    </xf>
    <xf numFmtId="0" fontId="0" fillId="15" borderId="40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42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0" fontId="0" fillId="17" borderId="6" xfId="0" applyFill="1" applyBorder="1" applyAlignment="1">
      <alignment horizontal="center"/>
    </xf>
    <xf numFmtId="0" fontId="0" fillId="16" borderId="11" xfId="0" applyFill="1" applyBorder="1" applyAlignment="1">
      <alignment horizontal="center"/>
    </xf>
    <xf numFmtId="0" fontId="0" fillId="17" borderId="11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16" borderId="43" xfId="0" applyFill="1" applyBorder="1" applyAlignment="1">
      <alignment horizontal="center"/>
    </xf>
    <xf numFmtId="0" fontId="0" fillId="6" borderId="16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0" fillId="6" borderId="11" xfId="0" applyFill="1" applyBorder="1" applyAlignment="1">
      <alignment horizontal="center"/>
    </xf>
    <xf numFmtId="0" fontId="0" fillId="7" borderId="24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16" borderId="16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17" borderId="16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44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21" borderId="46" xfId="0" applyFill="1" applyBorder="1" applyAlignment="1">
      <alignment horizontal="center"/>
    </xf>
    <xf numFmtId="0" fontId="0" fillId="21" borderId="46" xfId="0" applyFill="1" applyBorder="1" applyAlignment="1">
      <alignment horizontal="center" vertical="center"/>
    </xf>
    <xf numFmtId="0" fontId="0" fillId="19" borderId="1" xfId="0" applyFill="1" applyBorder="1" applyAlignment="1">
      <alignment horizontal="center" vertical="center"/>
    </xf>
    <xf numFmtId="0" fontId="0" fillId="23" borderId="1" xfId="0" applyFill="1" applyBorder="1"/>
    <xf numFmtId="0" fontId="0" fillId="24" borderId="5" xfId="0" applyFill="1" applyBorder="1"/>
    <xf numFmtId="0" fontId="0" fillId="24" borderId="5" xfId="0" applyFill="1" applyBorder="1" applyAlignment="1">
      <alignment horizontal="center"/>
    </xf>
    <xf numFmtId="0" fontId="6" fillId="14" borderId="30" xfId="0" applyFont="1" applyFill="1" applyBorder="1" applyAlignment="1">
      <alignment horizontal="center"/>
    </xf>
    <xf numFmtId="49" fontId="1" fillId="5" borderId="15" xfId="0" applyNumberFormat="1" applyFont="1" applyFill="1" applyBorder="1" applyAlignment="1">
      <alignment horizontal="center"/>
    </xf>
    <xf numFmtId="49" fontId="0" fillId="0" borderId="0" xfId="0" applyNumberFormat="1"/>
    <xf numFmtId="0" fontId="2" fillId="4" borderId="0" xfId="0" applyFont="1" applyFill="1" applyAlignment="1">
      <alignment horizontal="center"/>
    </xf>
    <xf numFmtId="0" fontId="2" fillId="0" borderId="0" xfId="0" applyFont="1" applyAlignment="1">
      <alignment horizontal="center" vertical="center" wrapText="1"/>
    </xf>
    <xf numFmtId="164" fontId="0" fillId="7" borderId="29" xfId="0" applyNumberFormat="1" applyFill="1" applyBorder="1" applyAlignment="1">
      <alignment horizontal="center" vertical="center"/>
    </xf>
    <xf numFmtId="0" fontId="0" fillId="7" borderId="35" xfId="0" applyFill="1" applyBorder="1" applyAlignment="1">
      <alignment horizontal="center"/>
    </xf>
    <xf numFmtId="0" fontId="0" fillId="16" borderId="6" xfId="0" applyFill="1" applyBorder="1" applyAlignment="1">
      <alignment horizontal="center"/>
    </xf>
    <xf numFmtId="0" fontId="0" fillId="20" borderId="11" xfId="0" applyFill="1" applyBorder="1" applyAlignment="1">
      <alignment horizontal="center"/>
    </xf>
    <xf numFmtId="0" fontId="0" fillId="20" borderId="16" xfId="0" applyFill="1" applyBorder="1" applyAlignment="1">
      <alignment horizontal="center"/>
    </xf>
    <xf numFmtId="0" fontId="0" fillId="20" borderId="6" xfId="0" applyFill="1" applyBorder="1" applyAlignment="1">
      <alignment horizontal="center"/>
    </xf>
    <xf numFmtId="0" fontId="0" fillId="20" borderId="5" xfId="0" applyFill="1" applyBorder="1" applyAlignment="1">
      <alignment horizontal="center"/>
    </xf>
    <xf numFmtId="0" fontId="8" fillId="6" borderId="15" xfId="0" applyFont="1" applyFill="1" applyBorder="1" applyAlignment="1">
      <alignment horizontal="center"/>
    </xf>
    <xf numFmtId="0" fontId="9" fillId="0" borderId="0" xfId="1"/>
    <xf numFmtId="0" fontId="2" fillId="0" borderId="48" xfId="0" applyFont="1" applyBorder="1" applyAlignment="1">
      <alignment horizontal="center" vertical="center" wrapText="1"/>
    </xf>
    <xf numFmtId="0" fontId="2" fillId="0" borderId="4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0" fillId="0" borderId="36" xfId="0" applyBorder="1"/>
    <xf numFmtId="0" fontId="0" fillId="6" borderId="50" xfId="0" applyFill="1" applyBorder="1" applyAlignment="1">
      <alignment horizontal="center"/>
    </xf>
    <xf numFmtId="0" fontId="0" fillId="4" borderId="51" xfId="0" applyFill="1" applyBorder="1"/>
    <xf numFmtId="0" fontId="0" fillId="17" borderId="52" xfId="0" applyFill="1" applyBorder="1"/>
    <xf numFmtId="0" fontId="0" fillId="15" borderId="52" xfId="0" applyFill="1" applyBorder="1"/>
    <xf numFmtId="0" fontId="0" fillId="16" borderId="52" xfId="0" applyFill="1" applyBorder="1"/>
    <xf numFmtId="0" fontId="0" fillId="5" borderId="29" xfId="0" applyFill="1" applyBorder="1"/>
    <xf numFmtId="0" fontId="2" fillId="19" borderId="23" xfId="0" applyFont="1" applyFill="1" applyBorder="1" applyAlignment="1">
      <alignment horizontal="center" vertical="center" wrapText="1"/>
    </xf>
    <xf numFmtId="0" fontId="0" fillId="19" borderId="10" xfId="0" applyFill="1" applyBorder="1" applyAlignment="1">
      <alignment horizontal="center"/>
    </xf>
    <xf numFmtId="0" fontId="0" fillId="19" borderId="15" xfId="0" applyFill="1" applyBorder="1" applyAlignment="1">
      <alignment horizontal="center"/>
    </xf>
    <xf numFmtId="0" fontId="0" fillId="19" borderId="12" xfId="0" applyFill="1" applyBorder="1" applyAlignment="1">
      <alignment horizontal="center"/>
    </xf>
    <xf numFmtId="0" fontId="0" fillId="4" borderId="54" xfId="0" applyFill="1" applyBorder="1"/>
    <xf numFmtId="0" fontId="0" fillId="17" borderId="0" xfId="0" applyFill="1"/>
    <xf numFmtId="0" fontId="0" fillId="15" borderId="0" xfId="0" applyFill="1"/>
    <xf numFmtId="0" fontId="0" fillId="16" borderId="0" xfId="0" applyFill="1"/>
    <xf numFmtId="0" fontId="0" fillId="5" borderId="55" xfId="0" applyFill="1" applyBorder="1"/>
    <xf numFmtId="0" fontId="0" fillId="4" borderId="32" xfId="0" applyFill="1" applyBorder="1" applyAlignment="1">
      <alignment horizontal="center"/>
    </xf>
    <xf numFmtId="0" fontId="0" fillId="4" borderId="47" xfId="0" applyFill="1" applyBorder="1" applyAlignment="1">
      <alignment horizontal="center"/>
    </xf>
    <xf numFmtId="0" fontId="0" fillId="17" borderId="47" xfId="0" applyFill="1" applyBorder="1" applyAlignment="1">
      <alignment horizontal="center"/>
    </xf>
    <xf numFmtId="0" fontId="0" fillId="16" borderId="47" xfId="0" applyFill="1" applyBorder="1" applyAlignment="1">
      <alignment horizontal="center"/>
    </xf>
    <xf numFmtId="0" fontId="0" fillId="17" borderId="53" xfId="0" applyFill="1" applyBorder="1" applyAlignment="1">
      <alignment horizontal="center"/>
    </xf>
    <xf numFmtId="0" fontId="0" fillId="17" borderId="34" xfId="0" applyFill="1" applyBorder="1" applyAlignment="1">
      <alignment horizontal="center"/>
    </xf>
    <xf numFmtId="0" fontId="2" fillId="20" borderId="46" xfId="0" applyFont="1" applyFill="1" applyBorder="1" applyAlignment="1">
      <alignment horizontal="center" vertical="center" wrapText="1"/>
    </xf>
    <xf numFmtId="0" fontId="0" fillId="20" borderId="43" xfId="0" applyFill="1" applyBorder="1" applyAlignment="1">
      <alignment horizontal="center"/>
    </xf>
    <xf numFmtId="0" fontId="0" fillId="16" borderId="32" xfId="0" applyFill="1" applyBorder="1" applyAlignment="1">
      <alignment horizontal="center"/>
    </xf>
    <xf numFmtId="0" fontId="0" fillId="16" borderId="34" xfId="0" applyFill="1" applyBorder="1" applyAlignment="1">
      <alignment horizontal="center"/>
    </xf>
    <xf numFmtId="0" fontId="0" fillId="20" borderId="28" xfId="0" applyFill="1" applyBorder="1" applyAlignment="1">
      <alignment horizontal="center"/>
    </xf>
    <xf numFmtId="0" fontId="7" fillId="0" borderId="0" xfId="0" applyFont="1"/>
    <xf numFmtId="10" fontId="10" fillId="0" borderId="6" xfId="0" applyNumberFormat="1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9" xfId="0" applyFont="1" applyBorder="1" applyAlignment="1">
      <alignment horizontal="center"/>
    </xf>
    <xf numFmtId="0" fontId="10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39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0" fillId="7" borderId="13" xfId="0" applyFill="1" applyBorder="1" applyAlignment="1">
      <alignment horizontal="center"/>
    </xf>
    <xf numFmtId="0" fontId="0" fillId="7" borderId="20" xfId="0" applyFill="1" applyBorder="1" applyAlignment="1">
      <alignment horizontal="center"/>
    </xf>
    <xf numFmtId="0" fontId="0" fillId="19" borderId="21" xfId="0" applyFill="1" applyBorder="1" applyAlignment="1">
      <alignment horizontal="center" vertical="center"/>
    </xf>
    <xf numFmtId="0" fontId="1" fillId="0" borderId="0" xfId="0" applyFont="1"/>
    <xf numFmtId="0" fontId="0" fillId="6" borderId="32" xfId="0" applyFill="1" applyBorder="1" applyAlignment="1">
      <alignment horizontal="center"/>
    </xf>
    <xf numFmtId="0" fontId="0" fillId="6" borderId="47" xfId="0" applyFill="1" applyBorder="1" applyAlignment="1">
      <alignment horizontal="center"/>
    </xf>
    <xf numFmtId="0" fontId="0" fillId="6" borderId="34" xfId="0" applyFill="1" applyBorder="1" applyAlignment="1">
      <alignment horizontal="center"/>
    </xf>
    <xf numFmtId="0" fontId="0" fillId="6" borderId="29" xfId="0" applyFill="1" applyBorder="1" applyAlignment="1">
      <alignment horizontal="center" vertical="center"/>
    </xf>
    <xf numFmtId="0" fontId="0" fillId="20" borderId="32" xfId="0" applyFill="1" applyBorder="1" applyAlignment="1">
      <alignment horizontal="center"/>
    </xf>
    <xf numFmtId="0" fontId="0" fillId="20" borderId="47" xfId="0" applyFill="1" applyBorder="1" applyAlignment="1">
      <alignment horizontal="center"/>
    </xf>
    <xf numFmtId="0" fontId="0" fillId="20" borderId="53" xfId="0" applyFill="1" applyBorder="1" applyAlignment="1">
      <alignment horizontal="center"/>
    </xf>
    <xf numFmtId="0" fontId="0" fillId="20" borderId="34" xfId="0" applyFill="1" applyBorder="1" applyAlignment="1">
      <alignment horizontal="center"/>
    </xf>
    <xf numFmtId="0" fontId="2" fillId="20" borderId="1" xfId="0" applyFont="1" applyFill="1" applyBorder="1" applyAlignment="1">
      <alignment horizontal="center" vertical="center" wrapText="1"/>
    </xf>
    <xf numFmtId="0" fontId="0" fillId="20" borderId="56" xfId="0" applyFill="1" applyBorder="1" applyAlignment="1">
      <alignment horizontal="center"/>
    </xf>
    <xf numFmtId="0" fontId="2" fillId="20" borderId="57" xfId="0" applyFont="1" applyFill="1" applyBorder="1" applyAlignment="1">
      <alignment horizontal="center" vertical="center" wrapText="1"/>
    </xf>
    <xf numFmtId="0" fontId="0" fillId="17" borderId="32" xfId="0" applyFill="1" applyBorder="1" applyAlignment="1">
      <alignment horizontal="center"/>
    </xf>
    <xf numFmtId="0" fontId="1" fillId="5" borderId="47" xfId="0" applyFont="1" applyFill="1" applyBorder="1" applyAlignment="1">
      <alignment horizontal="center"/>
    </xf>
    <xf numFmtId="0" fontId="1" fillId="5" borderId="34" xfId="0" applyFont="1" applyFill="1" applyBorder="1" applyAlignment="1">
      <alignment horizontal="center"/>
    </xf>
    <xf numFmtId="0" fontId="0" fillId="25" borderId="11" xfId="0" applyFill="1" applyBorder="1" applyAlignment="1">
      <alignment horizontal="center"/>
    </xf>
    <xf numFmtId="0" fontId="0" fillId="25" borderId="16" xfId="0" applyFill="1" applyBorder="1" applyAlignment="1">
      <alignment horizontal="center"/>
    </xf>
    <xf numFmtId="0" fontId="0" fillId="5" borderId="16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0" fillId="7" borderId="34" xfId="0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0" fontId="1" fillId="16" borderId="47" xfId="0" applyFont="1" applyFill="1" applyBorder="1" applyAlignment="1">
      <alignment horizontal="center"/>
    </xf>
    <xf numFmtId="0" fontId="12" fillId="4" borderId="47" xfId="0" applyFont="1" applyFill="1" applyBorder="1" applyAlignment="1">
      <alignment horizontal="center"/>
    </xf>
    <xf numFmtId="0" fontId="1" fillId="16" borderId="53" xfId="0" applyFont="1" applyFill="1" applyBorder="1" applyAlignment="1">
      <alignment horizontal="center"/>
    </xf>
    <xf numFmtId="0" fontId="1" fillId="16" borderId="34" xfId="0" applyFont="1" applyFill="1" applyBorder="1" applyAlignment="1">
      <alignment horizontal="center"/>
    </xf>
    <xf numFmtId="0" fontId="1" fillId="16" borderId="32" xfId="0" applyFont="1" applyFill="1" applyBorder="1" applyAlignment="1">
      <alignment horizontal="center"/>
    </xf>
    <xf numFmtId="0" fontId="12" fillId="17" borderId="47" xfId="0" applyFont="1" applyFill="1" applyBorder="1" applyAlignment="1">
      <alignment horizontal="center"/>
    </xf>
    <xf numFmtId="0" fontId="8" fillId="17" borderId="47" xfId="0" applyFont="1" applyFill="1" applyBorder="1" applyAlignment="1">
      <alignment horizontal="center"/>
    </xf>
    <xf numFmtId="0" fontId="8" fillId="6" borderId="13" xfId="0" applyFont="1" applyFill="1" applyBorder="1" applyAlignment="1">
      <alignment horizontal="center"/>
    </xf>
    <xf numFmtId="0" fontId="8" fillId="20" borderId="11" xfId="0" applyFont="1" applyFill="1" applyBorder="1" applyAlignment="1">
      <alignment horizontal="center"/>
    </xf>
    <xf numFmtId="0" fontId="1" fillId="4" borderId="47" xfId="0" applyFont="1" applyFill="1" applyBorder="1" applyAlignment="1">
      <alignment horizontal="center"/>
    </xf>
    <xf numFmtId="0" fontId="1" fillId="4" borderId="53" xfId="0" applyFont="1" applyFill="1" applyBorder="1" applyAlignment="1">
      <alignment horizontal="center"/>
    </xf>
    <xf numFmtId="0" fontId="1" fillId="4" borderId="34" xfId="0" applyFont="1" applyFill="1" applyBorder="1" applyAlignment="1">
      <alignment horizontal="center"/>
    </xf>
    <xf numFmtId="0" fontId="1" fillId="4" borderId="32" xfId="0" applyFont="1" applyFill="1" applyBorder="1" applyAlignment="1">
      <alignment horizontal="center"/>
    </xf>
    <xf numFmtId="0" fontId="8" fillId="4" borderId="47" xfId="0" applyFont="1" applyFill="1" applyBorder="1" applyAlignment="1">
      <alignment horizontal="center"/>
    </xf>
    <xf numFmtId="0" fontId="0" fillId="4" borderId="34" xfId="0" applyFill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8" fillId="4" borderId="11" xfId="0" applyFont="1" applyFill="1" applyBorder="1" applyAlignment="1">
      <alignment horizontal="center"/>
    </xf>
    <xf numFmtId="0" fontId="0" fillId="5" borderId="15" xfId="0" applyFill="1" applyBorder="1" applyAlignment="1">
      <alignment horizontal="center"/>
    </xf>
    <xf numFmtId="0" fontId="0" fillId="5" borderId="19" xfId="0" applyFill="1" applyBorder="1" applyAlignment="1">
      <alignment horizontal="center"/>
    </xf>
    <xf numFmtId="0" fontId="0" fillId="5" borderId="0" xfId="0" applyFill="1"/>
    <xf numFmtId="0" fontId="0" fillId="5" borderId="10" xfId="0" applyFill="1" applyBorder="1" applyAlignment="1">
      <alignment horizontal="center"/>
    </xf>
    <xf numFmtId="0" fontId="7" fillId="18" borderId="31" xfId="0" applyFont="1" applyFill="1" applyBorder="1" applyAlignment="1">
      <alignment horizontal="center" vertical="center"/>
    </xf>
    <xf numFmtId="0" fontId="7" fillId="18" borderId="32" xfId="0" applyFont="1" applyFill="1" applyBorder="1" applyAlignment="1">
      <alignment horizontal="center" vertical="center"/>
    </xf>
    <xf numFmtId="0" fontId="7" fillId="20" borderId="33" xfId="0" applyFont="1" applyFill="1" applyBorder="1" applyAlignment="1">
      <alignment horizontal="center"/>
    </xf>
    <xf numFmtId="0" fontId="7" fillId="20" borderId="34" xfId="0" applyFont="1" applyFill="1" applyBorder="1" applyAlignment="1">
      <alignment horizontal="center"/>
    </xf>
    <xf numFmtId="0" fontId="0" fillId="19" borderId="29" xfId="0" applyFill="1" applyBorder="1" applyAlignment="1">
      <alignment horizontal="center"/>
    </xf>
    <xf numFmtId="0" fontId="0" fillId="19" borderId="30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0" fillId="9" borderId="26" xfId="0" applyFill="1" applyBorder="1" applyAlignment="1">
      <alignment horizontal="left" vertical="center"/>
    </xf>
    <xf numFmtId="0" fontId="0" fillId="9" borderId="4" xfId="0" applyFill="1" applyBorder="1" applyAlignment="1">
      <alignment horizontal="left" vertical="center"/>
    </xf>
    <xf numFmtId="0" fontId="0" fillId="22" borderId="2" xfId="0" applyFill="1" applyBorder="1" applyAlignment="1">
      <alignment horizontal="center"/>
    </xf>
    <xf numFmtId="0" fontId="0" fillId="22" borderId="4" xfId="0" applyFill="1" applyBorder="1" applyAlignment="1">
      <alignment horizontal="center"/>
    </xf>
    <xf numFmtId="0" fontId="0" fillId="19" borderId="2" xfId="0" applyFill="1" applyBorder="1" applyAlignment="1">
      <alignment horizontal="center"/>
    </xf>
    <xf numFmtId="0" fontId="0" fillId="19" borderId="4" xfId="0" applyFill="1" applyBorder="1" applyAlignment="1">
      <alignment horizontal="center"/>
    </xf>
    <xf numFmtId="0" fontId="6" fillId="11" borderId="2" xfId="0" applyFont="1" applyFill="1" applyBorder="1" applyAlignment="1">
      <alignment horizontal="center" vertical="center"/>
    </xf>
    <xf numFmtId="0" fontId="6" fillId="11" borderId="4" xfId="0" applyFont="1" applyFill="1" applyBorder="1" applyAlignment="1">
      <alignment horizontal="center" vertical="center"/>
    </xf>
    <xf numFmtId="0" fontId="6" fillId="13" borderId="2" xfId="0" applyFont="1" applyFill="1" applyBorder="1" applyAlignment="1">
      <alignment horizontal="center"/>
    </xf>
    <xf numFmtId="0" fontId="6" fillId="13" borderId="4" xfId="0" applyFont="1" applyFill="1" applyBorder="1" applyAlignment="1">
      <alignment horizontal="center"/>
    </xf>
    <xf numFmtId="0" fontId="0" fillId="13" borderId="2" xfId="0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22" borderId="2" xfId="0" applyFill="1" applyBorder="1" applyAlignment="1">
      <alignment horizontal="center" vertical="center"/>
    </xf>
    <xf numFmtId="0" fontId="0" fillId="22" borderId="4" xfId="0" applyFill="1" applyBorder="1" applyAlignment="1">
      <alignment horizontal="center" vertical="center"/>
    </xf>
    <xf numFmtId="0" fontId="0" fillId="25" borderId="2" xfId="0" applyFill="1" applyBorder="1" applyAlignment="1">
      <alignment horizontal="center"/>
    </xf>
    <xf numFmtId="0" fontId="0" fillId="25" borderId="4" xfId="0" applyFill="1" applyBorder="1" applyAlignment="1">
      <alignment horizontal="center"/>
    </xf>
    <xf numFmtId="0" fontId="2" fillId="0" borderId="54" xfId="0" applyFont="1" applyBorder="1" applyAlignment="1">
      <alignment horizontal="center" vertical="center" wrapText="1"/>
    </xf>
    <xf numFmtId="0" fontId="11" fillId="5" borderId="0" xfId="0" applyFont="1" applyFill="1" applyAlignment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  <colors>
    <mruColors>
      <color rgb="FFBFBFBF"/>
      <color rgb="FFDEEBF6"/>
      <color rgb="FFFFF3C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png"/><Relationship Id="rId9" Type="http://schemas.openxmlformats.org/officeDocument/2006/relationships/image" Target="../media/image9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3" Type="http://schemas.openxmlformats.org/officeDocument/2006/relationships/image" Target="../media/image3.png"/><Relationship Id="rId7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png"/><Relationship Id="rId9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4.png"/><Relationship Id="rId7" Type="http://schemas.openxmlformats.org/officeDocument/2006/relationships/image" Target="../media/image12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11.png"/><Relationship Id="rId5" Type="http://schemas.openxmlformats.org/officeDocument/2006/relationships/image" Target="../media/image6.emf"/><Relationship Id="rId4" Type="http://schemas.openxmlformats.org/officeDocument/2006/relationships/image" Target="../media/image5.emf"/><Relationship Id="rId9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4.png"/><Relationship Id="rId7" Type="http://schemas.openxmlformats.org/officeDocument/2006/relationships/image" Target="../media/image12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11.png"/><Relationship Id="rId5" Type="http://schemas.openxmlformats.org/officeDocument/2006/relationships/image" Target="../media/image6.emf"/><Relationship Id="rId4" Type="http://schemas.openxmlformats.org/officeDocument/2006/relationships/image" Target="../media/image5.emf"/><Relationship Id="rId9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4.png"/><Relationship Id="rId7" Type="http://schemas.openxmlformats.org/officeDocument/2006/relationships/image" Target="../media/image12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11.png"/><Relationship Id="rId5" Type="http://schemas.openxmlformats.org/officeDocument/2006/relationships/image" Target="../media/image6.emf"/><Relationship Id="rId4" Type="http://schemas.openxmlformats.org/officeDocument/2006/relationships/image" Target="../media/image5.emf"/><Relationship Id="rId9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4.png"/><Relationship Id="rId7" Type="http://schemas.openxmlformats.org/officeDocument/2006/relationships/image" Target="../media/image12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11.png"/><Relationship Id="rId5" Type="http://schemas.openxmlformats.org/officeDocument/2006/relationships/image" Target="../media/image6.emf"/><Relationship Id="rId4" Type="http://schemas.openxmlformats.org/officeDocument/2006/relationships/image" Target="../media/image5.emf"/><Relationship Id="rId9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4.png"/><Relationship Id="rId7" Type="http://schemas.openxmlformats.org/officeDocument/2006/relationships/image" Target="../media/image12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11.png"/><Relationship Id="rId5" Type="http://schemas.openxmlformats.org/officeDocument/2006/relationships/image" Target="../media/image6.emf"/><Relationship Id="rId4" Type="http://schemas.openxmlformats.org/officeDocument/2006/relationships/image" Target="../media/image5.emf"/><Relationship Id="rId9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66676</xdr:rowOff>
    </xdr:from>
    <xdr:to>
      <xdr:col>2</xdr:col>
      <xdr:colOff>161925</xdr:colOff>
      <xdr:row>4</xdr:row>
      <xdr:rowOff>228601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6167" t="30713" r="66568" b="52228"/>
        <a:stretch>
          <a:fillRect/>
        </a:stretch>
      </xdr:blipFill>
      <xdr:spPr bwMode="auto">
        <a:xfrm>
          <a:off x="219075" y="66676"/>
          <a:ext cx="7905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8</xdr:row>
      <xdr:rowOff>28575</xdr:rowOff>
    </xdr:from>
    <xdr:to>
      <xdr:col>3</xdr:col>
      <xdr:colOff>398510</xdr:colOff>
      <xdr:row>8</xdr:row>
      <xdr:rowOff>275065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228725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8</xdr:row>
      <xdr:rowOff>38100</xdr:rowOff>
    </xdr:from>
    <xdr:to>
      <xdr:col>4</xdr:col>
      <xdr:colOff>344888</xdr:colOff>
      <xdr:row>8</xdr:row>
      <xdr:rowOff>292542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771650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</xdr:row>
      <xdr:rowOff>28575</xdr:rowOff>
    </xdr:from>
    <xdr:to>
      <xdr:col>2</xdr:col>
      <xdr:colOff>381662</xdr:colOff>
      <xdr:row>8</xdr:row>
      <xdr:rowOff>308839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0962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8</xdr:row>
      <xdr:rowOff>38100</xdr:rowOff>
    </xdr:from>
    <xdr:to>
      <xdr:col>1</xdr:col>
      <xdr:colOff>374098</xdr:colOff>
      <xdr:row>8</xdr:row>
      <xdr:rowOff>295275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286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9526</xdr:colOff>
      <xdr:row>8</xdr:row>
      <xdr:rowOff>38100</xdr:rowOff>
    </xdr:from>
    <xdr:to>
      <xdr:col>5</xdr:col>
      <xdr:colOff>390526</xdr:colOff>
      <xdr:row>8</xdr:row>
      <xdr:rowOff>290672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05740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8</xdr:row>
      <xdr:rowOff>28575</xdr:rowOff>
    </xdr:from>
    <xdr:to>
      <xdr:col>9</xdr:col>
      <xdr:colOff>398510</xdr:colOff>
      <xdr:row>8</xdr:row>
      <xdr:rowOff>275065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335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114300</xdr:colOff>
      <xdr:row>8</xdr:row>
      <xdr:rowOff>38100</xdr:rowOff>
    </xdr:from>
    <xdr:to>
      <xdr:col>10</xdr:col>
      <xdr:colOff>344888</xdr:colOff>
      <xdr:row>8</xdr:row>
      <xdr:rowOff>292542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8764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8</xdr:row>
      <xdr:rowOff>28575</xdr:rowOff>
    </xdr:from>
    <xdr:to>
      <xdr:col>8</xdr:col>
      <xdr:colOff>381662</xdr:colOff>
      <xdr:row>8</xdr:row>
      <xdr:rowOff>308839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6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8</xdr:row>
      <xdr:rowOff>38100</xdr:rowOff>
    </xdr:from>
    <xdr:to>
      <xdr:col>7</xdr:col>
      <xdr:colOff>374098</xdr:colOff>
      <xdr:row>8</xdr:row>
      <xdr:rowOff>295275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286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9526</xdr:colOff>
      <xdr:row>8</xdr:row>
      <xdr:rowOff>38100</xdr:rowOff>
    </xdr:from>
    <xdr:to>
      <xdr:col>11</xdr:col>
      <xdr:colOff>390526</xdr:colOff>
      <xdr:row>8</xdr:row>
      <xdr:rowOff>290672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2288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28575</xdr:colOff>
      <xdr:row>8</xdr:row>
      <xdr:rowOff>28575</xdr:rowOff>
    </xdr:from>
    <xdr:to>
      <xdr:col>15</xdr:col>
      <xdr:colOff>398510</xdr:colOff>
      <xdr:row>8</xdr:row>
      <xdr:rowOff>275065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335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114300</xdr:colOff>
      <xdr:row>8</xdr:row>
      <xdr:rowOff>38100</xdr:rowOff>
    </xdr:from>
    <xdr:to>
      <xdr:col>16</xdr:col>
      <xdr:colOff>344888</xdr:colOff>
      <xdr:row>8</xdr:row>
      <xdr:rowOff>292542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8764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8</xdr:row>
      <xdr:rowOff>28575</xdr:rowOff>
    </xdr:from>
    <xdr:to>
      <xdr:col>14</xdr:col>
      <xdr:colOff>381662</xdr:colOff>
      <xdr:row>8</xdr:row>
      <xdr:rowOff>308839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6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38100</xdr:colOff>
      <xdr:row>8</xdr:row>
      <xdr:rowOff>38100</xdr:rowOff>
    </xdr:from>
    <xdr:to>
      <xdr:col>13</xdr:col>
      <xdr:colOff>374098</xdr:colOff>
      <xdr:row>8</xdr:row>
      <xdr:rowOff>295275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286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9526</xdr:colOff>
      <xdr:row>8</xdr:row>
      <xdr:rowOff>38100</xdr:rowOff>
    </xdr:from>
    <xdr:to>
      <xdr:col>17</xdr:col>
      <xdr:colOff>390526</xdr:colOff>
      <xdr:row>8</xdr:row>
      <xdr:rowOff>290672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2288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28575</xdr:colOff>
      <xdr:row>8</xdr:row>
      <xdr:rowOff>28575</xdr:rowOff>
    </xdr:from>
    <xdr:to>
      <xdr:col>29</xdr:col>
      <xdr:colOff>398510</xdr:colOff>
      <xdr:row>8</xdr:row>
      <xdr:rowOff>275065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92583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114300</xdr:colOff>
      <xdr:row>8</xdr:row>
      <xdr:rowOff>38100</xdr:rowOff>
    </xdr:from>
    <xdr:to>
      <xdr:col>30</xdr:col>
      <xdr:colOff>344888</xdr:colOff>
      <xdr:row>8</xdr:row>
      <xdr:rowOff>292542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01060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19050</xdr:colOff>
      <xdr:row>8</xdr:row>
      <xdr:rowOff>28575</xdr:rowOff>
    </xdr:from>
    <xdr:to>
      <xdr:col>28</xdr:col>
      <xdr:colOff>381662</xdr:colOff>
      <xdr:row>8</xdr:row>
      <xdr:rowOff>308839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48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38100</xdr:colOff>
      <xdr:row>8</xdr:row>
      <xdr:rowOff>38100</xdr:rowOff>
    </xdr:from>
    <xdr:to>
      <xdr:col>27</xdr:col>
      <xdr:colOff>374098</xdr:colOff>
      <xdr:row>8</xdr:row>
      <xdr:rowOff>295275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77438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9526</xdr:colOff>
      <xdr:row>8</xdr:row>
      <xdr:rowOff>38100</xdr:rowOff>
    </xdr:from>
    <xdr:to>
      <xdr:col>31</xdr:col>
      <xdr:colOff>390526</xdr:colOff>
      <xdr:row>8</xdr:row>
      <xdr:rowOff>290672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07632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35</xdr:col>
      <xdr:colOff>28575</xdr:colOff>
      <xdr:row>8</xdr:row>
      <xdr:rowOff>28575</xdr:rowOff>
    </xdr:from>
    <xdr:to>
      <xdr:col>35</xdr:col>
      <xdr:colOff>398510</xdr:colOff>
      <xdr:row>8</xdr:row>
      <xdr:rowOff>275065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92583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114300</xdr:colOff>
      <xdr:row>8</xdr:row>
      <xdr:rowOff>38100</xdr:rowOff>
    </xdr:from>
    <xdr:to>
      <xdr:col>36</xdr:col>
      <xdr:colOff>344888</xdr:colOff>
      <xdr:row>8</xdr:row>
      <xdr:rowOff>292542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01060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19050</xdr:colOff>
      <xdr:row>8</xdr:row>
      <xdr:rowOff>28575</xdr:rowOff>
    </xdr:from>
    <xdr:to>
      <xdr:col>34</xdr:col>
      <xdr:colOff>381662</xdr:colOff>
      <xdr:row>8</xdr:row>
      <xdr:rowOff>308839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48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38100</xdr:colOff>
      <xdr:row>8</xdr:row>
      <xdr:rowOff>38100</xdr:rowOff>
    </xdr:from>
    <xdr:to>
      <xdr:col>33</xdr:col>
      <xdr:colOff>374098</xdr:colOff>
      <xdr:row>8</xdr:row>
      <xdr:rowOff>295275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77438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9526</xdr:colOff>
      <xdr:row>8</xdr:row>
      <xdr:rowOff>38100</xdr:rowOff>
    </xdr:from>
    <xdr:to>
      <xdr:col>37</xdr:col>
      <xdr:colOff>390526</xdr:colOff>
      <xdr:row>8</xdr:row>
      <xdr:rowOff>290672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07632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53</xdr:row>
      <xdr:rowOff>28575</xdr:rowOff>
    </xdr:from>
    <xdr:to>
      <xdr:col>3</xdr:col>
      <xdr:colOff>398510</xdr:colOff>
      <xdr:row>53</xdr:row>
      <xdr:rowOff>275065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92583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53</xdr:row>
      <xdr:rowOff>38100</xdr:rowOff>
    </xdr:from>
    <xdr:to>
      <xdr:col>4</xdr:col>
      <xdr:colOff>344888</xdr:colOff>
      <xdr:row>53</xdr:row>
      <xdr:rowOff>292542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01060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53</xdr:row>
      <xdr:rowOff>28575</xdr:rowOff>
    </xdr:from>
    <xdr:to>
      <xdr:col>2</xdr:col>
      <xdr:colOff>381662</xdr:colOff>
      <xdr:row>53</xdr:row>
      <xdr:rowOff>308839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48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53</xdr:row>
      <xdr:rowOff>38100</xdr:rowOff>
    </xdr:from>
    <xdr:to>
      <xdr:col>1</xdr:col>
      <xdr:colOff>374098</xdr:colOff>
      <xdr:row>53</xdr:row>
      <xdr:rowOff>295275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77438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9526</xdr:colOff>
      <xdr:row>53</xdr:row>
      <xdr:rowOff>38100</xdr:rowOff>
    </xdr:from>
    <xdr:to>
      <xdr:col>5</xdr:col>
      <xdr:colOff>390526</xdr:colOff>
      <xdr:row>53</xdr:row>
      <xdr:rowOff>290672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07632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28575</xdr:colOff>
      <xdr:row>8</xdr:row>
      <xdr:rowOff>28575</xdr:rowOff>
    </xdr:from>
    <xdr:to>
      <xdr:col>21</xdr:col>
      <xdr:colOff>398510</xdr:colOff>
      <xdr:row>8</xdr:row>
      <xdr:rowOff>275065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92583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114300</xdr:colOff>
      <xdr:row>8</xdr:row>
      <xdr:rowOff>38100</xdr:rowOff>
    </xdr:from>
    <xdr:to>
      <xdr:col>22</xdr:col>
      <xdr:colOff>344888</xdr:colOff>
      <xdr:row>8</xdr:row>
      <xdr:rowOff>292542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01060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19050</xdr:colOff>
      <xdr:row>8</xdr:row>
      <xdr:rowOff>28575</xdr:rowOff>
    </xdr:from>
    <xdr:to>
      <xdr:col>20</xdr:col>
      <xdr:colOff>381662</xdr:colOff>
      <xdr:row>8</xdr:row>
      <xdr:rowOff>308839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48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8</xdr:row>
      <xdr:rowOff>38100</xdr:rowOff>
    </xdr:from>
    <xdr:to>
      <xdr:col>19</xdr:col>
      <xdr:colOff>374098</xdr:colOff>
      <xdr:row>8</xdr:row>
      <xdr:rowOff>295275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77438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9526</xdr:colOff>
      <xdr:row>8</xdr:row>
      <xdr:rowOff>38100</xdr:rowOff>
    </xdr:from>
    <xdr:to>
      <xdr:col>23</xdr:col>
      <xdr:colOff>390526</xdr:colOff>
      <xdr:row>8</xdr:row>
      <xdr:rowOff>290672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07632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53</xdr:row>
      <xdr:rowOff>28575</xdr:rowOff>
    </xdr:from>
    <xdr:to>
      <xdr:col>9</xdr:col>
      <xdr:colOff>398510</xdr:colOff>
      <xdr:row>53</xdr:row>
      <xdr:rowOff>275065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335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114300</xdr:colOff>
      <xdr:row>53</xdr:row>
      <xdr:rowOff>38100</xdr:rowOff>
    </xdr:from>
    <xdr:to>
      <xdr:col>10</xdr:col>
      <xdr:colOff>344888</xdr:colOff>
      <xdr:row>53</xdr:row>
      <xdr:rowOff>292542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8764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53</xdr:row>
      <xdr:rowOff>28575</xdr:rowOff>
    </xdr:from>
    <xdr:to>
      <xdr:col>8</xdr:col>
      <xdr:colOff>381662</xdr:colOff>
      <xdr:row>53</xdr:row>
      <xdr:rowOff>308839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6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53</xdr:row>
      <xdr:rowOff>38100</xdr:rowOff>
    </xdr:from>
    <xdr:to>
      <xdr:col>7</xdr:col>
      <xdr:colOff>374098</xdr:colOff>
      <xdr:row>53</xdr:row>
      <xdr:rowOff>295275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286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9526</xdr:colOff>
      <xdr:row>53</xdr:row>
      <xdr:rowOff>38100</xdr:rowOff>
    </xdr:from>
    <xdr:to>
      <xdr:col>11</xdr:col>
      <xdr:colOff>390526</xdr:colOff>
      <xdr:row>53</xdr:row>
      <xdr:rowOff>290672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2288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28575</xdr:colOff>
      <xdr:row>53</xdr:row>
      <xdr:rowOff>28575</xdr:rowOff>
    </xdr:from>
    <xdr:to>
      <xdr:col>15</xdr:col>
      <xdr:colOff>398510</xdr:colOff>
      <xdr:row>53</xdr:row>
      <xdr:rowOff>275065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335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114300</xdr:colOff>
      <xdr:row>53</xdr:row>
      <xdr:rowOff>38100</xdr:rowOff>
    </xdr:from>
    <xdr:to>
      <xdr:col>16</xdr:col>
      <xdr:colOff>344888</xdr:colOff>
      <xdr:row>53</xdr:row>
      <xdr:rowOff>292542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8764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53</xdr:row>
      <xdr:rowOff>28575</xdr:rowOff>
    </xdr:from>
    <xdr:to>
      <xdr:col>14</xdr:col>
      <xdr:colOff>381662</xdr:colOff>
      <xdr:row>53</xdr:row>
      <xdr:rowOff>308839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6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38100</xdr:colOff>
      <xdr:row>53</xdr:row>
      <xdr:rowOff>38100</xdr:rowOff>
    </xdr:from>
    <xdr:to>
      <xdr:col>13</xdr:col>
      <xdr:colOff>374098</xdr:colOff>
      <xdr:row>53</xdr:row>
      <xdr:rowOff>295275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286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9526</xdr:colOff>
      <xdr:row>53</xdr:row>
      <xdr:rowOff>38100</xdr:rowOff>
    </xdr:from>
    <xdr:to>
      <xdr:col>17</xdr:col>
      <xdr:colOff>390526</xdr:colOff>
      <xdr:row>53</xdr:row>
      <xdr:rowOff>290672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2288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28575</xdr:colOff>
      <xdr:row>53</xdr:row>
      <xdr:rowOff>28575</xdr:rowOff>
    </xdr:from>
    <xdr:to>
      <xdr:col>21</xdr:col>
      <xdr:colOff>398510</xdr:colOff>
      <xdr:row>53</xdr:row>
      <xdr:rowOff>275065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335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114300</xdr:colOff>
      <xdr:row>53</xdr:row>
      <xdr:rowOff>38100</xdr:rowOff>
    </xdr:from>
    <xdr:to>
      <xdr:col>22</xdr:col>
      <xdr:colOff>344888</xdr:colOff>
      <xdr:row>53</xdr:row>
      <xdr:rowOff>292542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8764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19050</xdr:colOff>
      <xdr:row>53</xdr:row>
      <xdr:rowOff>28575</xdr:rowOff>
    </xdr:from>
    <xdr:to>
      <xdr:col>20</xdr:col>
      <xdr:colOff>381662</xdr:colOff>
      <xdr:row>53</xdr:row>
      <xdr:rowOff>308839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6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53</xdr:row>
      <xdr:rowOff>38100</xdr:rowOff>
    </xdr:from>
    <xdr:to>
      <xdr:col>19</xdr:col>
      <xdr:colOff>374098</xdr:colOff>
      <xdr:row>53</xdr:row>
      <xdr:rowOff>295275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286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9526</xdr:colOff>
      <xdr:row>53</xdr:row>
      <xdr:rowOff>38100</xdr:rowOff>
    </xdr:from>
    <xdr:to>
      <xdr:col>23</xdr:col>
      <xdr:colOff>390526</xdr:colOff>
      <xdr:row>53</xdr:row>
      <xdr:rowOff>290672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2288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28575</xdr:colOff>
      <xdr:row>53</xdr:row>
      <xdr:rowOff>28575</xdr:rowOff>
    </xdr:from>
    <xdr:to>
      <xdr:col>28</xdr:col>
      <xdr:colOff>398510</xdr:colOff>
      <xdr:row>53</xdr:row>
      <xdr:rowOff>275065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335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114300</xdr:colOff>
      <xdr:row>53</xdr:row>
      <xdr:rowOff>38100</xdr:rowOff>
    </xdr:from>
    <xdr:to>
      <xdr:col>29</xdr:col>
      <xdr:colOff>344888</xdr:colOff>
      <xdr:row>53</xdr:row>
      <xdr:rowOff>292542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8764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19050</xdr:colOff>
      <xdr:row>53</xdr:row>
      <xdr:rowOff>28575</xdr:rowOff>
    </xdr:from>
    <xdr:to>
      <xdr:col>27</xdr:col>
      <xdr:colOff>381662</xdr:colOff>
      <xdr:row>53</xdr:row>
      <xdr:rowOff>308839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6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38100</xdr:colOff>
      <xdr:row>53</xdr:row>
      <xdr:rowOff>38100</xdr:rowOff>
    </xdr:from>
    <xdr:to>
      <xdr:col>26</xdr:col>
      <xdr:colOff>374098</xdr:colOff>
      <xdr:row>53</xdr:row>
      <xdr:rowOff>295275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286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9526</xdr:colOff>
      <xdr:row>53</xdr:row>
      <xdr:rowOff>38100</xdr:rowOff>
    </xdr:from>
    <xdr:to>
      <xdr:col>30</xdr:col>
      <xdr:colOff>390526</xdr:colOff>
      <xdr:row>53</xdr:row>
      <xdr:rowOff>290672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2288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28575</xdr:colOff>
      <xdr:row>53</xdr:row>
      <xdr:rowOff>28575</xdr:rowOff>
    </xdr:from>
    <xdr:to>
      <xdr:col>34</xdr:col>
      <xdr:colOff>398510</xdr:colOff>
      <xdr:row>53</xdr:row>
      <xdr:rowOff>275065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33500" y="158115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35</xdr:col>
      <xdr:colOff>114300</xdr:colOff>
      <xdr:row>53</xdr:row>
      <xdr:rowOff>38100</xdr:rowOff>
    </xdr:from>
    <xdr:to>
      <xdr:col>35</xdr:col>
      <xdr:colOff>344888</xdr:colOff>
      <xdr:row>53</xdr:row>
      <xdr:rowOff>292542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876425" y="15906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19050</xdr:colOff>
      <xdr:row>53</xdr:row>
      <xdr:rowOff>28575</xdr:rowOff>
    </xdr:from>
    <xdr:to>
      <xdr:col>33</xdr:col>
      <xdr:colOff>381662</xdr:colOff>
      <xdr:row>53</xdr:row>
      <xdr:rowOff>308839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66775" y="158115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38100</xdr:colOff>
      <xdr:row>53</xdr:row>
      <xdr:rowOff>38100</xdr:rowOff>
    </xdr:from>
    <xdr:to>
      <xdr:col>32</xdr:col>
      <xdr:colOff>374098</xdr:colOff>
      <xdr:row>53</xdr:row>
      <xdr:rowOff>295275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28625" y="1590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9526</xdr:colOff>
      <xdr:row>53</xdr:row>
      <xdr:rowOff>38100</xdr:rowOff>
    </xdr:from>
    <xdr:to>
      <xdr:col>36</xdr:col>
      <xdr:colOff>390526</xdr:colOff>
      <xdr:row>53</xdr:row>
      <xdr:rowOff>290672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228851" y="15906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99</xdr:row>
      <xdr:rowOff>66675</xdr:rowOff>
    </xdr:from>
    <xdr:to>
      <xdr:col>1</xdr:col>
      <xdr:colOff>431248</xdr:colOff>
      <xdr:row>99</xdr:row>
      <xdr:rowOff>323850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85775" y="16449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100</xdr:row>
      <xdr:rowOff>47625</xdr:rowOff>
    </xdr:from>
    <xdr:to>
      <xdr:col>1</xdr:col>
      <xdr:colOff>448337</xdr:colOff>
      <xdr:row>100</xdr:row>
      <xdr:rowOff>327889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476250" y="16764000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101</xdr:row>
      <xdr:rowOff>9525</xdr:rowOff>
    </xdr:from>
    <xdr:to>
      <xdr:col>1</xdr:col>
      <xdr:colOff>427085</xdr:colOff>
      <xdr:row>101</xdr:row>
      <xdr:rowOff>256015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447675" y="170592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102</xdr:row>
      <xdr:rowOff>9525</xdr:rowOff>
    </xdr:from>
    <xdr:to>
      <xdr:col>1</xdr:col>
      <xdr:colOff>325838</xdr:colOff>
      <xdr:row>102</xdr:row>
      <xdr:rowOff>263967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485775" y="1739265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103</xdr:row>
      <xdr:rowOff>66675</xdr:rowOff>
    </xdr:from>
    <xdr:to>
      <xdr:col>1</xdr:col>
      <xdr:colOff>400050</xdr:colOff>
      <xdr:row>103</xdr:row>
      <xdr:rowOff>319247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409575" y="177831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314325</xdr:colOff>
      <xdr:row>98</xdr:row>
      <xdr:rowOff>194415</xdr:rowOff>
    </xdr:from>
    <xdr:to>
      <xdr:col>9</xdr:col>
      <xdr:colOff>409575</xdr:colOff>
      <xdr:row>104</xdr:row>
      <xdr:rowOff>8383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38505" t="21377" r="19443" b="25852"/>
        <a:stretch>
          <a:fillRect/>
        </a:stretch>
      </xdr:blipFill>
      <xdr:spPr bwMode="auto">
        <a:xfrm>
          <a:off x="2076450" y="19425390"/>
          <a:ext cx="2381250" cy="1680868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20</xdr:col>
      <xdr:colOff>400050</xdr:colOff>
      <xdr:row>112</xdr:row>
      <xdr:rowOff>38100</xdr:rowOff>
    </xdr:to>
    <xdr:pic>
      <xdr:nvPicPr>
        <xdr:cNvPr id="1068" name="Picture 44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90525" y="21755100"/>
          <a:ext cx="9086850" cy="9906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116416</xdr:colOff>
      <xdr:row>112</xdr:row>
      <xdr:rowOff>52916</xdr:rowOff>
    </xdr:from>
    <xdr:to>
      <xdr:col>12</xdr:col>
      <xdr:colOff>335492</xdr:colOff>
      <xdr:row>117</xdr:row>
      <xdr:rowOff>81491</xdr:rowOff>
    </xdr:to>
    <xdr:pic>
      <xdr:nvPicPr>
        <xdr:cNvPr id="1069" name="Picture 45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93583" y="22817666"/>
          <a:ext cx="2039409" cy="981075"/>
        </a:xfrm>
        <a:prstGeom prst="rect">
          <a:avLst/>
        </a:prstGeom>
        <a:noFill/>
        <a:ln w="12700">
          <a:solidFill>
            <a:srgbClr val="C00000"/>
          </a:solidFill>
        </a:ln>
      </xdr:spPr>
    </xdr:pic>
    <xdr:clientData/>
  </xdr:twoCellAnchor>
  <xdr:twoCellAnchor editAs="oneCell">
    <xdr:from>
      <xdr:col>1</xdr:col>
      <xdr:colOff>0</xdr:colOff>
      <xdr:row>43</xdr:row>
      <xdr:rowOff>45720</xdr:rowOff>
    </xdr:from>
    <xdr:to>
      <xdr:col>4</xdr:col>
      <xdr:colOff>0</xdr:colOff>
      <xdr:row>45</xdr:row>
      <xdr:rowOff>137160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8267700"/>
          <a:ext cx="141732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43</xdr:row>
      <xdr:rowOff>15240</xdr:rowOff>
    </xdr:from>
    <xdr:to>
      <xdr:col>22</xdr:col>
      <xdr:colOff>7620</xdr:colOff>
      <xdr:row>45</xdr:row>
      <xdr:rowOff>106680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7780" y="8237220"/>
          <a:ext cx="142494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43</xdr:row>
      <xdr:rowOff>0</xdr:rowOff>
    </xdr:from>
    <xdr:to>
      <xdr:col>29</xdr:col>
      <xdr:colOff>358140</xdr:colOff>
      <xdr:row>45</xdr:row>
      <xdr:rowOff>83820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18720" y="8221980"/>
          <a:ext cx="1303020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0</xdr:colOff>
      <xdr:row>43</xdr:row>
      <xdr:rowOff>45720</xdr:rowOff>
    </xdr:from>
    <xdr:to>
      <xdr:col>35</xdr:col>
      <xdr:colOff>358140</xdr:colOff>
      <xdr:row>45</xdr:row>
      <xdr:rowOff>137160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3360" y="8267700"/>
          <a:ext cx="130302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</xdr:row>
      <xdr:rowOff>53340</xdr:rowOff>
    </xdr:from>
    <xdr:to>
      <xdr:col>4</xdr:col>
      <xdr:colOff>0</xdr:colOff>
      <xdr:row>90</xdr:row>
      <xdr:rowOff>144780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16733520"/>
          <a:ext cx="141732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88</xdr:row>
      <xdr:rowOff>53340</xdr:rowOff>
    </xdr:from>
    <xdr:to>
      <xdr:col>10</xdr:col>
      <xdr:colOff>7620</xdr:colOff>
      <xdr:row>90</xdr:row>
      <xdr:rowOff>144780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16733520"/>
          <a:ext cx="142494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88</xdr:row>
      <xdr:rowOff>53340</xdr:rowOff>
    </xdr:from>
    <xdr:to>
      <xdr:col>16</xdr:col>
      <xdr:colOff>0</xdr:colOff>
      <xdr:row>90</xdr:row>
      <xdr:rowOff>144780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3140" y="16733520"/>
          <a:ext cx="141732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88</xdr:row>
      <xdr:rowOff>60960</xdr:rowOff>
    </xdr:from>
    <xdr:to>
      <xdr:col>22</xdr:col>
      <xdr:colOff>0</xdr:colOff>
      <xdr:row>90</xdr:row>
      <xdr:rowOff>152400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7780" y="16741140"/>
          <a:ext cx="141732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88</xdr:row>
      <xdr:rowOff>45720</xdr:rowOff>
    </xdr:from>
    <xdr:to>
      <xdr:col>28</xdr:col>
      <xdr:colOff>358140</xdr:colOff>
      <xdr:row>90</xdr:row>
      <xdr:rowOff>121920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4860" y="16725900"/>
          <a:ext cx="1234440" cy="441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0</xdr:colOff>
      <xdr:row>88</xdr:row>
      <xdr:rowOff>53340</xdr:rowOff>
    </xdr:from>
    <xdr:to>
      <xdr:col>35</xdr:col>
      <xdr:colOff>7620</xdr:colOff>
      <xdr:row>90</xdr:row>
      <xdr:rowOff>152400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80920" y="16733520"/>
          <a:ext cx="1424940" cy="464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38100</xdr:rowOff>
    </xdr:from>
    <xdr:to>
      <xdr:col>10</xdr:col>
      <xdr:colOff>7620</xdr:colOff>
      <xdr:row>45</xdr:row>
      <xdr:rowOff>137160</xdr:rowOff>
    </xdr:to>
    <xdr:pic>
      <xdr:nvPicPr>
        <xdr:cNvPr id="1056" name="Picture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8260080"/>
          <a:ext cx="1424940" cy="464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358140</xdr:colOff>
      <xdr:row>43</xdr:row>
      <xdr:rowOff>15240</xdr:rowOff>
    </xdr:from>
    <xdr:to>
      <xdr:col>15</xdr:col>
      <xdr:colOff>350520</xdr:colOff>
      <xdr:row>45</xdr:row>
      <xdr:rowOff>106680</xdr:rowOff>
    </xdr:to>
    <xdr:pic>
      <xdr:nvPicPr>
        <xdr:cNvPr id="1057" name="Picture 33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8840" y="8237220"/>
          <a:ext cx="14097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66676</xdr:rowOff>
    </xdr:from>
    <xdr:to>
      <xdr:col>2</xdr:col>
      <xdr:colOff>161925</xdr:colOff>
      <xdr:row>4</xdr:row>
      <xdr:rowOff>228601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6167" t="30713" r="66568" b="52228"/>
        <a:stretch>
          <a:fillRect/>
        </a:stretch>
      </xdr:blipFill>
      <xdr:spPr bwMode="auto">
        <a:xfrm>
          <a:off x="219075" y="66676"/>
          <a:ext cx="7905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8</xdr:row>
      <xdr:rowOff>28575</xdr:rowOff>
    </xdr:from>
    <xdr:to>
      <xdr:col>3</xdr:col>
      <xdr:colOff>398510</xdr:colOff>
      <xdr:row>8</xdr:row>
      <xdr:rowOff>275065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33500" y="17430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8</xdr:row>
      <xdr:rowOff>38100</xdr:rowOff>
    </xdr:from>
    <xdr:to>
      <xdr:col>4</xdr:col>
      <xdr:colOff>344888</xdr:colOff>
      <xdr:row>8</xdr:row>
      <xdr:rowOff>292542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876425" y="17526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</xdr:row>
      <xdr:rowOff>28575</xdr:rowOff>
    </xdr:from>
    <xdr:to>
      <xdr:col>2</xdr:col>
      <xdr:colOff>381662</xdr:colOff>
      <xdr:row>8</xdr:row>
      <xdr:rowOff>308839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66775" y="17430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8</xdr:row>
      <xdr:rowOff>38100</xdr:rowOff>
    </xdr:from>
    <xdr:to>
      <xdr:col>1</xdr:col>
      <xdr:colOff>374098</xdr:colOff>
      <xdr:row>8</xdr:row>
      <xdr:rowOff>295275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28625" y="17526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9526</xdr:colOff>
      <xdr:row>8</xdr:row>
      <xdr:rowOff>38100</xdr:rowOff>
    </xdr:from>
    <xdr:to>
      <xdr:col>5</xdr:col>
      <xdr:colOff>390526</xdr:colOff>
      <xdr:row>8</xdr:row>
      <xdr:rowOff>290672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228851" y="17526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28575</xdr:colOff>
      <xdr:row>8</xdr:row>
      <xdr:rowOff>28575</xdr:rowOff>
    </xdr:from>
    <xdr:to>
      <xdr:col>10</xdr:col>
      <xdr:colOff>398510</xdr:colOff>
      <xdr:row>8</xdr:row>
      <xdr:rowOff>275065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4076700" y="17430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8</xdr:row>
      <xdr:rowOff>38100</xdr:rowOff>
    </xdr:from>
    <xdr:to>
      <xdr:col>11</xdr:col>
      <xdr:colOff>344888</xdr:colOff>
      <xdr:row>8</xdr:row>
      <xdr:rowOff>292542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4619625" y="17526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8</xdr:row>
      <xdr:rowOff>28575</xdr:rowOff>
    </xdr:from>
    <xdr:to>
      <xdr:col>9</xdr:col>
      <xdr:colOff>381662</xdr:colOff>
      <xdr:row>8</xdr:row>
      <xdr:rowOff>308839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3609975" y="17430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8</xdr:row>
      <xdr:rowOff>38100</xdr:rowOff>
    </xdr:from>
    <xdr:to>
      <xdr:col>8</xdr:col>
      <xdr:colOff>374098</xdr:colOff>
      <xdr:row>8</xdr:row>
      <xdr:rowOff>295275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3171825" y="17526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9526</xdr:colOff>
      <xdr:row>8</xdr:row>
      <xdr:rowOff>38100</xdr:rowOff>
    </xdr:from>
    <xdr:to>
      <xdr:col>12</xdr:col>
      <xdr:colOff>390526</xdr:colOff>
      <xdr:row>8</xdr:row>
      <xdr:rowOff>290672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4972051" y="17526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8</xdr:row>
      <xdr:rowOff>28575</xdr:rowOff>
    </xdr:from>
    <xdr:to>
      <xdr:col>17</xdr:col>
      <xdr:colOff>398510</xdr:colOff>
      <xdr:row>8</xdr:row>
      <xdr:rowOff>275065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6819900" y="17430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114300</xdr:colOff>
      <xdr:row>8</xdr:row>
      <xdr:rowOff>38100</xdr:rowOff>
    </xdr:from>
    <xdr:to>
      <xdr:col>18</xdr:col>
      <xdr:colOff>344888</xdr:colOff>
      <xdr:row>8</xdr:row>
      <xdr:rowOff>292542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7362825" y="17526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8</xdr:row>
      <xdr:rowOff>28575</xdr:rowOff>
    </xdr:from>
    <xdr:to>
      <xdr:col>16</xdr:col>
      <xdr:colOff>381662</xdr:colOff>
      <xdr:row>8</xdr:row>
      <xdr:rowOff>308839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6353175" y="17430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38100</xdr:colOff>
      <xdr:row>8</xdr:row>
      <xdr:rowOff>38100</xdr:rowOff>
    </xdr:from>
    <xdr:to>
      <xdr:col>15</xdr:col>
      <xdr:colOff>374098</xdr:colOff>
      <xdr:row>8</xdr:row>
      <xdr:rowOff>295275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5915025" y="17526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9526</xdr:colOff>
      <xdr:row>8</xdr:row>
      <xdr:rowOff>38100</xdr:rowOff>
    </xdr:from>
    <xdr:to>
      <xdr:col>19</xdr:col>
      <xdr:colOff>390526</xdr:colOff>
      <xdr:row>8</xdr:row>
      <xdr:rowOff>290672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7715251" y="17526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28575</xdr:colOff>
      <xdr:row>8</xdr:row>
      <xdr:rowOff>28575</xdr:rowOff>
    </xdr:from>
    <xdr:to>
      <xdr:col>30</xdr:col>
      <xdr:colOff>398510</xdr:colOff>
      <xdr:row>8</xdr:row>
      <xdr:rowOff>275065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154025" y="17430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114300</xdr:colOff>
      <xdr:row>8</xdr:row>
      <xdr:rowOff>38100</xdr:rowOff>
    </xdr:from>
    <xdr:to>
      <xdr:col>31</xdr:col>
      <xdr:colOff>344888</xdr:colOff>
      <xdr:row>8</xdr:row>
      <xdr:rowOff>292542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3696950" y="17526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19050</xdr:colOff>
      <xdr:row>8</xdr:row>
      <xdr:rowOff>28575</xdr:rowOff>
    </xdr:from>
    <xdr:to>
      <xdr:col>29</xdr:col>
      <xdr:colOff>381662</xdr:colOff>
      <xdr:row>8</xdr:row>
      <xdr:rowOff>308839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2687300" y="17430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38100</xdr:colOff>
      <xdr:row>8</xdr:row>
      <xdr:rowOff>38100</xdr:rowOff>
    </xdr:from>
    <xdr:to>
      <xdr:col>28</xdr:col>
      <xdr:colOff>374098</xdr:colOff>
      <xdr:row>8</xdr:row>
      <xdr:rowOff>295275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12249150" y="17526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9526</xdr:colOff>
      <xdr:row>8</xdr:row>
      <xdr:rowOff>38100</xdr:rowOff>
    </xdr:from>
    <xdr:to>
      <xdr:col>32</xdr:col>
      <xdr:colOff>390526</xdr:colOff>
      <xdr:row>8</xdr:row>
      <xdr:rowOff>290672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4049376" y="17526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28575</xdr:colOff>
      <xdr:row>8</xdr:row>
      <xdr:rowOff>28575</xdr:rowOff>
    </xdr:from>
    <xdr:to>
      <xdr:col>36</xdr:col>
      <xdr:colOff>398510</xdr:colOff>
      <xdr:row>8</xdr:row>
      <xdr:rowOff>275065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5897225" y="17430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114300</xdr:colOff>
      <xdr:row>8</xdr:row>
      <xdr:rowOff>38100</xdr:rowOff>
    </xdr:from>
    <xdr:to>
      <xdr:col>37</xdr:col>
      <xdr:colOff>344888</xdr:colOff>
      <xdr:row>8</xdr:row>
      <xdr:rowOff>292542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6440150" y="17526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35</xdr:col>
      <xdr:colOff>19050</xdr:colOff>
      <xdr:row>8</xdr:row>
      <xdr:rowOff>28575</xdr:rowOff>
    </xdr:from>
    <xdr:to>
      <xdr:col>35</xdr:col>
      <xdr:colOff>381662</xdr:colOff>
      <xdr:row>8</xdr:row>
      <xdr:rowOff>308839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5430500" y="17430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38100</xdr:colOff>
      <xdr:row>8</xdr:row>
      <xdr:rowOff>38100</xdr:rowOff>
    </xdr:from>
    <xdr:to>
      <xdr:col>34</xdr:col>
      <xdr:colOff>374098</xdr:colOff>
      <xdr:row>8</xdr:row>
      <xdr:rowOff>295275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14992350" y="17526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39</xdr:col>
      <xdr:colOff>9526</xdr:colOff>
      <xdr:row>8</xdr:row>
      <xdr:rowOff>38100</xdr:rowOff>
    </xdr:from>
    <xdr:to>
      <xdr:col>39</xdr:col>
      <xdr:colOff>390526</xdr:colOff>
      <xdr:row>8</xdr:row>
      <xdr:rowOff>290672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6792576" y="17526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47</xdr:row>
      <xdr:rowOff>28575</xdr:rowOff>
    </xdr:from>
    <xdr:to>
      <xdr:col>3</xdr:col>
      <xdr:colOff>398510</xdr:colOff>
      <xdr:row>47</xdr:row>
      <xdr:rowOff>275065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33500" y="1056322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47</xdr:row>
      <xdr:rowOff>38100</xdr:rowOff>
    </xdr:from>
    <xdr:to>
      <xdr:col>4</xdr:col>
      <xdr:colOff>344888</xdr:colOff>
      <xdr:row>47</xdr:row>
      <xdr:rowOff>292542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876425" y="1057275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47</xdr:row>
      <xdr:rowOff>28575</xdr:rowOff>
    </xdr:from>
    <xdr:to>
      <xdr:col>2</xdr:col>
      <xdr:colOff>381662</xdr:colOff>
      <xdr:row>47</xdr:row>
      <xdr:rowOff>308839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66775" y="1056322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47</xdr:row>
      <xdr:rowOff>38100</xdr:rowOff>
    </xdr:from>
    <xdr:to>
      <xdr:col>1</xdr:col>
      <xdr:colOff>374098</xdr:colOff>
      <xdr:row>47</xdr:row>
      <xdr:rowOff>295275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28625" y="1057275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9526</xdr:colOff>
      <xdr:row>47</xdr:row>
      <xdr:rowOff>38100</xdr:rowOff>
    </xdr:from>
    <xdr:to>
      <xdr:col>5</xdr:col>
      <xdr:colOff>390526</xdr:colOff>
      <xdr:row>47</xdr:row>
      <xdr:rowOff>290672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228851" y="1057275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28575</xdr:colOff>
      <xdr:row>8</xdr:row>
      <xdr:rowOff>28575</xdr:rowOff>
    </xdr:from>
    <xdr:to>
      <xdr:col>23</xdr:col>
      <xdr:colOff>398510</xdr:colOff>
      <xdr:row>8</xdr:row>
      <xdr:rowOff>275065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9563100" y="17430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114300</xdr:colOff>
      <xdr:row>8</xdr:row>
      <xdr:rowOff>38100</xdr:rowOff>
    </xdr:from>
    <xdr:to>
      <xdr:col>24</xdr:col>
      <xdr:colOff>344888</xdr:colOff>
      <xdr:row>8</xdr:row>
      <xdr:rowOff>292542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0106025" y="17526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19050</xdr:colOff>
      <xdr:row>8</xdr:row>
      <xdr:rowOff>28575</xdr:rowOff>
    </xdr:from>
    <xdr:to>
      <xdr:col>22</xdr:col>
      <xdr:colOff>381662</xdr:colOff>
      <xdr:row>8</xdr:row>
      <xdr:rowOff>308839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9096375" y="17430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38100</xdr:colOff>
      <xdr:row>8</xdr:row>
      <xdr:rowOff>38100</xdr:rowOff>
    </xdr:from>
    <xdr:to>
      <xdr:col>21</xdr:col>
      <xdr:colOff>374098</xdr:colOff>
      <xdr:row>8</xdr:row>
      <xdr:rowOff>295275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8658225" y="17526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9526</xdr:colOff>
      <xdr:row>8</xdr:row>
      <xdr:rowOff>38100</xdr:rowOff>
    </xdr:from>
    <xdr:to>
      <xdr:col>25</xdr:col>
      <xdr:colOff>390526</xdr:colOff>
      <xdr:row>8</xdr:row>
      <xdr:rowOff>290672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0458451" y="17526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28575</xdr:colOff>
      <xdr:row>47</xdr:row>
      <xdr:rowOff>28575</xdr:rowOff>
    </xdr:from>
    <xdr:to>
      <xdr:col>10</xdr:col>
      <xdr:colOff>398510</xdr:colOff>
      <xdr:row>47</xdr:row>
      <xdr:rowOff>275065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4076700" y="1056322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47</xdr:row>
      <xdr:rowOff>38100</xdr:rowOff>
    </xdr:from>
    <xdr:to>
      <xdr:col>11</xdr:col>
      <xdr:colOff>344888</xdr:colOff>
      <xdr:row>47</xdr:row>
      <xdr:rowOff>292542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4619625" y="1057275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47</xdr:row>
      <xdr:rowOff>28575</xdr:rowOff>
    </xdr:from>
    <xdr:to>
      <xdr:col>9</xdr:col>
      <xdr:colOff>381662</xdr:colOff>
      <xdr:row>47</xdr:row>
      <xdr:rowOff>308839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3609975" y="1056322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47</xdr:row>
      <xdr:rowOff>38100</xdr:rowOff>
    </xdr:from>
    <xdr:to>
      <xdr:col>8</xdr:col>
      <xdr:colOff>374098</xdr:colOff>
      <xdr:row>47</xdr:row>
      <xdr:rowOff>295275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3171825" y="1057275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9526</xdr:colOff>
      <xdr:row>47</xdr:row>
      <xdr:rowOff>38100</xdr:rowOff>
    </xdr:from>
    <xdr:to>
      <xdr:col>12</xdr:col>
      <xdr:colOff>390526</xdr:colOff>
      <xdr:row>47</xdr:row>
      <xdr:rowOff>290672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4972051" y="1057275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47</xdr:row>
      <xdr:rowOff>28575</xdr:rowOff>
    </xdr:from>
    <xdr:to>
      <xdr:col>17</xdr:col>
      <xdr:colOff>398510</xdr:colOff>
      <xdr:row>47</xdr:row>
      <xdr:rowOff>275065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6819900" y="1056322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114300</xdr:colOff>
      <xdr:row>47</xdr:row>
      <xdr:rowOff>38100</xdr:rowOff>
    </xdr:from>
    <xdr:to>
      <xdr:col>18</xdr:col>
      <xdr:colOff>344888</xdr:colOff>
      <xdr:row>47</xdr:row>
      <xdr:rowOff>292542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7362825" y="1057275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47</xdr:row>
      <xdr:rowOff>28575</xdr:rowOff>
    </xdr:from>
    <xdr:to>
      <xdr:col>16</xdr:col>
      <xdr:colOff>381662</xdr:colOff>
      <xdr:row>47</xdr:row>
      <xdr:rowOff>308839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6353175" y="1056322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38100</xdr:colOff>
      <xdr:row>47</xdr:row>
      <xdr:rowOff>38100</xdr:rowOff>
    </xdr:from>
    <xdr:to>
      <xdr:col>15</xdr:col>
      <xdr:colOff>374098</xdr:colOff>
      <xdr:row>47</xdr:row>
      <xdr:rowOff>295275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5915025" y="1057275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9526</xdr:colOff>
      <xdr:row>47</xdr:row>
      <xdr:rowOff>38100</xdr:rowOff>
    </xdr:from>
    <xdr:to>
      <xdr:col>19</xdr:col>
      <xdr:colOff>390526</xdr:colOff>
      <xdr:row>47</xdr:row>
      <xdr:rowOff>290672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7715251" y="1057275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28575</xdr:colOff>
      <xdr:row>47</xdr:row>
      <xdr:rowOff>28575</xdr:rowOff>
    </xdr:from>
    <xdr:to>
      <xdr:col>23</xdr:col>
      <xdr:colOff>398510</xdr:colOff>
      <xdr:row>47</xdr:row>
      <xdr:rowOff>275065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9563100" y="1056322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114300</xdr:colOff>
      <xdr:row>47</xdr:row>
      <xdr:rowOff>38100</xdr:rowOff>
    </xdr:from>
    <xdr:to>
      <xdr:col>24</xdr:col>
      <xdr:colOff>344888</xdr:colOff>
      <xdr:row>47</xdr:row>
      <xdr:rowOff>292542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0106025" y="1057275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19050</xdr:colOff>
      <xdr:row>47</xdr:row>
      <xdr:rowOff>28575</xdr:rowOff>
    </xdr:from>
    <xdr:to>
      <xdr:col>22</xdr:col>
      <xdr:colOff>381662</xdr:colOff>
      <xdr:row>47</xdr:row>
      <xdr:rowOff>308839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9096375" y="1056322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38100</xdr:colOff>
      <xdr:row>47</xdr:row>
      <xdr:rowOff>38100</xdr:rowOff>
    </xdr:from>
    <xdr:to>
      <xdr:col>21</xdr:col>
      <xdr:colOff>374098</xdr:colOff>
      <xdr:row>47</xdr:row>
      <xdr:rowOff>295275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8658225" y="1057275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9526</xdr:colOff>
      <xdr:row>47</xdr:row>
      <xdr:rowOff>38100</xdr:rowOff>
    </xdr:from>
    <xdr:to>
      <xdr:col>25</xdr:col>
      <xdr:colOff>390526</xdr:colOff>
      <xdr:row>47</xdr:row>
      <xdr:rowOff>290672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0458451" y="1057275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28575</xdr:colOff>
      <xdr:row>47</xdr:row>
      <xdr:rowOff>28575</xdr:rowOff>
    </xdr:from>
    <xdr:to>
      <xdr:col>29</xdr:col>
      <xdr:colOff>398510</xdr:colOff>
      <xdr:row>47</xdr:row>
      <xdr:rowOff>275065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2696825" y="1056322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114300</xdr:colOff>
      <xdr:row>47</xdr:row>
      <xdr:rowOff>38100</xdr:rowOff>
    </xdr:from>
    <xdr:to>
      <xdr:col>30</xdr:col>
      <xdr:colOff>344888</xdr:colOff>
      <xdr:row>47</xdr:row>
      <xdr:rowOff>292542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3239750" y="1057275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19050</xdr:colOff>
      <xdr:row>47</xdr:row>
      <xdr:rowOff>28575</xdr:rowOff>
    </xdr:from>
    <xdr:to>
      <xdr:col>28</xdr:col>
      <xdr:colOff>381662</xdr:colOff>
      <xdr:row>47</xdr:row>
      <xdr:rowOff>308839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2230100" y="1056322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38100</xdr:colOff>
      <xdr:row>47</xdr:row>
      <xdr:rowOff>38100</xdr:rowOff>
    </xdr:from>
    <xdr:to>
      <xdr:col>27</xdr:col>
      <xdr:colOff>374098</xdr:colOff>
      <xdr:row>47</xdr:row>
      <xdr:rowOff>295275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11858625" y="1057275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9526</xdr:colOff>
      <xdr:row>47</xdr:row>
      <xdr:rowOff>38100</xdr:rowOff>
    </xdr:from>
    <xdr:to>
      <xdr:col>31</xdr:col>
      <xdr:colOff>390526</xdr:colOff>
      <xdr:row>47</xdr:row>
      <xdr:rowOff>290672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3592176" y="1057275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35</xdr:col>
      <xdr:colOff>28575</xdr:colOff>
      <xdr:row>47</xdr:row>
      <xdr:rowOff>28575</xdr:rowOff>
    </xdr:from>
    <xdr:to>
      <xdr:col>35</xdr:col>
      <xdr:colOff>398510</xdr:colOff>
      <xdr:row>47</xdr:row>
      <xdr:rowOff>275065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5440025" y="1056322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114300</xdr:colOff>
      <xdr:row>47</xdr:row>
      <xdr:rowOff>38100</xdr:rowOff>
    </xdr:from>
    <xdr:to>
      <xdr:col>36</xdr:col>
      <xdr:colOff>344888</xdr:colOff>
      <xdr:row>47</xdr:row>
      <xdr:rowOff>292542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5982950" y="1057275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19050</xdr:colOff>
      <xdr:row>47</xdr:row>
      <xdr:rowOff>28575</xdr:rowOff>
    </xdr:from>
    <xdr:to>
      <xdr:col>34</xdr:col>
      <xdr:colOff>381662</xdr:colOff>
      <xdr:row>47</xdr:row>
      <xdr:rowOff>308839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4973300" y="1056322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38100</xdr:colOff>
      <xdr:row>47</xdr:row>
      <xdr:rowOff>38100</xdr:rowOff>
    </xdr:from>
    <xdr:to>
      <xdr:col>33</xdr:col>
      <xdr:colOff>374098</xdr:colOff>
      <xdr:row>47</xdr:row>
      <xdr:rowOff>295275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14535150" y="1057275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9526</xdr:colOff>
      <xdr:row>47</xdr:row>
      <xdr:rowOff>38100</xdr:rowOff>
    </xdr:from>
    <xdr:to>
      <xdr:col>37</xdr:col>
      <xdr:colOff>390526</xdr:colOff>
      <xdr:row>47</xdr:row>
      <xdr:rowOff>290672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6335376" y="1057275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103716</xdr:colOff>
      <xdr:row>85</xdr:row>
      <xdr:rowOff>66675</xdr:rowOff>
    </xdr:from>
    <xdr:to>
      <xdr:col>1</xdr:col>
      <xdr:colOff>439714</xdr:colOff>
      <xdr:row>85</xdr:row>
      <xdr:rowOff>323850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510116" y="1759267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86</xdr:row>
      <xdr:rowOff>47625</xdr:rowOff>
    </xdr:from>
    <xdr:to>
      <xdr:col>1</xdr:col>
      <xdr:colOff>448337</xdr:colOff>
      <xdr:row>86</xdr:row>
      <xdr:rowOff>327889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476250" y="1989772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87</xdr:row>
      <xdr:rowOff>9525</xdr:rowOff>
    </xdr:from>
    <xdr:to>
      <xdr:col>1</xdr:col>
      <xdr:colOff>427085</xdr:colOff>
      <xdr:row>87</xdr:row>
      <xdr:rowOff>256015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447675" y="20193000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88</xdr:row>
      <xdr:rowOff>9525</xdr:rowOff>
    </xdr:from>
    <xdr:to>
      <xdr:col>1</xdr:col>
      <xdr:colOff>325838</xdr:colOff>
      <xdr:row>88</xdr:row>
      <xdr:rowOff>263967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485775" y="2052637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89</xdr:row>
      <xdr:rowOff>66675</xdr:rowOff>
    </xdr:from>
    <xdr:to>
      <xdr:col>1</xdr:col>
      <xdr:colOff>400050</xdr:colOff>
      <xdr:row>89</xdr:row>
      <xdr:rowOff>319247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409575" y="209169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373591</xdr:colOff>
      <xdr:row>85</xdr:row>
      <xdr:rowOff>25929</xdr:rowOff>
    </xdr:from>
    <xdr:to>
      <xdr:col>14</xdr:col>
      <xdr:colOff>468842</xdr:colOff>
      <xdr:row>90</xdr:row>
      <xdr:rowOff>42250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38505" t="21377" r="19443" b="25852"/>
        <a:stretch>
          <a:fillRect/>
        </a:stretch>
      </xdr:blipFill>
      <xdr:spPr bwMode="auto">
        <a:xfrm>
          <a:off x="4573058" y="16400462"/>
          <a:ext cx="2465917" cy="166732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20</xdr:col>
      <xdr:colOff>400050</xdr:colOff>
      <xdr:row>99</xdr:row>
      <xdr:rowOff>38100</xdr:rowOff>
    </xdr:to>
    <xdr:pic>
      <xdr:nvPicPr>
        <xdr:cNvPr id="69" name="Picture 44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90525" y="21755100"/>
          <a:ext cx="9086850" cy="9906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116416</xdr:colOff>
      <xdr:row>99</xdr:row>
      <xdr:rowOff>52916</xdr:rowOff>
    </xdr:from>
    <xdr:to>
      <xdr:col>13</xdr:col>
      <xdr:colOff>335493</xdr:colOff>
      <xdr:row>104</xdr:row>
      <xdr:rowOff>81490</xdr:rowOff>
    </xdr:to>
    <xdr:pic>
      <xdr:nvPicPr>
        <xdr:cNvPr id="70" name="Picture 45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707341" y="22760516"/>
          <a:ext cx="2047876" cy="981075"/>
        </a:xfrm>
        <a:prstGeom prst="rect">
          <a:avLst/>
        </a:prstGeom>
        <a:noFill/>
        <a:ln w="12700">
          <a:solidFill>
            <a:srgbClr val="C00000"/>
          </a:solidFill>
        </a:ln>
      </xdr:spPr>
    </xdr:pic>
    <xdr:clientData/>
  </xdr:twoCellAnchor>
  <xdr:twoCellAnchor editAs="oneCell">
    <xdr:from>
      <xdr:col>38</xdr:col>
      <xdr:colOff>101601</xdr:colOff>
      <xdr:row>47</xdr:row>
      <xdr:rowOff>8467</xdr:rowOff>
    </xdr:from>
    <xdr:to>
      <xdr:col>38</xdr:col>
      <xdr:colOff>361541</xdr:colOff>
      <xdr:row>47</xdr:row>
      <xdr:rowOff>296334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16F7A42E-821E-47FB-A34D-91B8DCAE78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3942" t="50624" r="40455" b="38346"/>
        <a:stretch/>
      </xdr:blipFill>
      <xdr:spPr>
        <a:xfrm>
          <a:off x="17034934" y="10278534"/>
          <a:ext cx="259940" cy="287867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90</xdr:row>
      <xdr:rowOff>8467</xdr:rowOff>
    </xdr:from>
    <xdr:to>
      <xdr:col>1</xdr:col>
      <xdr:colOff>361540</xdr:colOff>
      <xdr:row>90</xdr:row>
      <xdr:rowOff>296334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D9CA157F-39F1-4263-B88E-F70AB89C28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3942" t="50624" r="40455" b="38346"/>
        <a:stretch/>
      </xdr:blipFill>
      <xdr:spPr>
        <a:xfrm>
          <a:off x="508000" y="19185467"/>
          <a:ext cx="259940" cy="287867"/>
        </a:xfrm>
        <a:prstGeom prst="rect">
          <a:avLst/>
        </a:prstGeom>
      </xdr:spPr>
    </xdr:pic>
    <xdr:clientData/>
  </xdr:twoCellAnchor>
  <xdr:twoCellAnchor editAs="oneCell">
    <xdr:from>
      <xdr:col>6</xdr:col>
      <xdr:colOff>110066</xdr:colOff>
      <xdr:row>8</xdr:row>
      <xdr:rowOff>25400</xdr:rowOff>
    </xdr:from>
    <xdr:to>
      <xdr:col>6</xdr:col>
      <xdr:colOff>370006</xdr:colOff>
      <xdr:row>8</xdr:row>
      <xdr:rowOff>313267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3FE32656-A8ED-4571-A40B-F58B8A0AEE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3942" t="50624" r="40455" b="38346"/>
        <a:stretch/>
      </xdr:blipFill>
      <xdr:spPr>
        <a:xfrm>
          <a:off x="2887133" y="1684867"/>
          <a:ext cx="259940" cy="287867"/>
        </a:xfrm>
        <a:prstGeom prst="rect">
          <a:avLst/>
        </a:prstGeom>
      </xdr:spPr>
    </xdr:pic>
    <xdr:clientData/>
  </xdr:twoCellAnchor>
  <xdr:oneCellAnchor>
    <xdr:from>
      <xdr:col>13</xdr:col>
      <xdr:colOff>110066</xdr:colOff>
      <xdr:row>8</xdr:row>
      <xdr:rowOff>25400</xdr:rowOff>
    </xdr:from>
    <xdr:ext cx="259940" cy="287867"/>
    <xdr:pic>
      <xdr:nvPicPr>
        <xdr:cNvPr id="90" name="Image 89">
          <a:extLst>
            <a:ext uri="{FF2B5EF4-FFF2-40B4-BE49-F238E27FC236}">
              <a16:creationId xmlns:a16="http://schemas.microsoft.com/office/drawing/2014/main" id="{5BF7447C-EC59-480E-8316-CB497458DF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3942" t="50624" r="40455" b="38346"/>
        <a:stretch/>
      </xdr:blipFill>
      <xdr:spPr>
        <a:xfrm>
          <a:off x="2887133" y="1684867"/>
          <a:ext cx="259940" cy="287867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66676</xdr:rowOff>
    </xdr:from>
    <xdr:to>
      <xdr:col>2</xdr:col>
      <xdr:colOff>161925</xdr:colOff>
      <xdr:row>4</xdr:row>
      <xdr:rowOff>228601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CE4E7D0-ADFA-4B16-AAAA-AFE33693E6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6167" t="30713" r="66568" b="52228"/>
        <a:stretch>
          <a:fillRect/>
        </a:stretch>
      </xdr:blipFill>
      <xdr:spPr bwMode="auto">
        <a:xfrm>
          <a:off x="219075" y="66676"/>
          <a:ext cx="819150" cy="901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8</xdr:row>
      <xdr:rowOff>28575</xdr:rowOff>
    </xdr:from>
    <xdr:to>
      <xdr:col>3</xdr:col>
      <xdr:colOff>398510</xdr:colOff>
      <xdr:row>8</xdr:row>
      <xdr:rowOff>275065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819EE31-21E7-4849-AA9E-B3F1C601BF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7731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8</xdr:row>
      <xdr:rowOff>38100</xdr:rowOff>
    </xdr:from>
    <xdr:to>
      <xdr:col>4</xdr:col>
      <xdr:colOff>344888</xdr:colOff>
      <xdr:row>8</xdr:row>
      <xdr:rowOff>292542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4D75F44E-3D02-4EFD-8679-395F149A17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93548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</xdr:row>
      <xdr:rowOff>28575</xdr:rowOff>
    </xdr:from>
    <xdr:to>
      <xdr:col>2</xdr:col>
      <xdr:colOff>381662</xdr:colOff>
      <xdr:row>8</xdr:row>
      <xdr:rowOff>308839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4BB31C9-A072-45F6-8D9A-130BFD86E2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9535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8</xdr:row>
      <xdr:rowOff>38100</xdr:rowOff>
    </xdr:from>
    <xdr:to>
      <xdr:col>1</xdr:col>
      <xdr:colOff>374098</xdr:colOff>
      <xdr:row>8</xdr:row>
      <xdr:rowOff>295275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8C486F4C-D8CF-483A-BE5B-9BFCA7ED03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4196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9526</xdr:colOff>
      <xdr:row>8</xdr:row>
      <xdr:rowOff>38100</xdr:rowOff>
    </xdr:from>
    <xdr:to>
      <xdr:col>5</xdr:col>
      <xdr:colOff>390526</xdr:colOff>
      <xdr:row>8</xdr:row>
      <xdr:rowOff>290672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0A980C-B9D7-41D1-B1C9-E2E4E5610EDC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30314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8</xdr:row>
      <xdr:rowOff>28575</xdr:rowOff>
    </xdr:from>
    <xdr:to>
      <xdr:col>11</xdr:col>
      <xdr:colOff>398510</xdr:colOff>
      <xdr:row>8</xdr:row>
      <xdr:rowOff>275065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977B91AB-8FC1-4D77-B5F1-90DBAEB9DD4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468439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114300</xdr:colOff>
      <xdr:row>8</xdr:row>
      <xdr:rowOff>38100</xdr:rowOff>
    </xdr:from>
    <xdr:to>
      <xdr:col>12</xdr:col>
      <xdr:colOff>344888</xdr:colOff>
      <xdr:row>8</xdr:row>
      <xdr:rowOff>292542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8F421E7-77CD-4A31-AB82-CE72B9F89D1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524256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8</xdr:row>
      <xdr:rowOff>28575</xdr:rowOff>
    </xdr:from>
    <xdr:to>
      <xdr:col>10</xdr:col>
      <xdr:colOff>381662</xdr:colOff>
      <xdr:row>8</xdr:row>
      <xdr:rowOff>308839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556FBCC7-6B0D-4A81-8E14-28F5F6D352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420243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8</xdr:row>
      <xdr:rowOff>38100</xdr:rowOff>
    </xdr:from>
    <xdr:to>
      <xdr:col>9</xdr:col>
      <xdr:colOff>374098</xdr:colOff>
      <xdr:row>8</xdr:row>
      <xdr:rowOff>295275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F4F68B44-5ABE-469D-9C3C-8240D32D87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374904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9526</xdr:colOff>
      <xdr:row>8</xdr:row>
      <xdr:rowOff>38100</xdr:rowOff>
    </xdr:from>
    <xdr:to>
      <xdr:col>13</xdr:col>
      <xdr:colOff>390526</xdr:colOff>
      <xdr:row>8</xdr:row>
      <xdr:rowOff>290672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B22332F7-F8E1-47EF-9107-1D5EE533EE18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561022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28575</xdr:colOff>
      <xdr:row>8</xdr:row>
      <xdr:rowOff>28575</xdr:rowOff>
    </xdr:from>
    <xdr:to>
      <xdr:col>19</xdr:col>
      <xdr:colOff>398510</xdr:colOff>
      <xdr:row>8</xdr:row>
      <xdr:rowOff>275065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736019E1-C6D6-413D-92AA-938FBAFEC5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799147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114300</xdr:colOff>
      <xdr:row>8</xdr:row>
      <xdr:rowOff>38100</xdr:rowOff>
    </xdr:from>
    <xdr:to>
      <xdr:col>20</xdr:col>
      <xdr:colOff>344888</xdr:colOff>
      <xdr:row>8</xdr:row>
      <xdr:rowOff>292542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5E4D29DE-0884-4705-89A3-1F1E3D94AC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854964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</xdr:colOff>
      <xdr:row>8</xdr:row>
      <xdr:rowOff>28575</xdr:rowOff>
    </xdr:from>
    <xdr:to>
      <xdr:col>18</xdr:col>
      <xdr:colOff>381662</xdr:colOff>
      <xdr:row>8</xdr:row>
      <xdr:rowOff>308839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BC8E9561-A6A6-42AB-8DF9-12CDC8595D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750951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8</xdr:row>
      <xdr:rowOff>38100</xdr:rowOff>
    </xdr:from>
    <xdr:to>
      <xdr:col>17</xdr:col>
      <xdr:colOff>374098</xdr:colOff>
      <xdr:row>8</xdr:row>
      <xdr:rowOff>295275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CE76F7A9-2527-46CD-B8B4-7F4870DB28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705612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9526</xdr:colOff>
      <xdr:row>8</xdr:row>
      <xdr:rowOff>38100</xdr:rowOff>
    </xdr:from>
    <xdr:to>
      <xdr:col>21</xdr:col>
      <xdr:colOff>390526</xdr:colOff>
      <xdr:row>8</xdr:row>
      <xdr:rowOff>290672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6AA28693-A853-410C-97ED-0E567D458DA4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891730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28575</xdr:colOff>
      <xdr:row>8</xdr:row>
      <xdr:rowOff>28575</xdr:rowOff>
    </xdr:from>
    <xdr:to>
      <xdr:col>32</xdr:col>
      <xdr:colOff>398510</xdr:colOff>
      <xdr:row>8</xdr:row>
      <xdr:rowOff>275065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B1AEB89-93CE-4DC0-9541-F35F969140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406461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114300</xdr:colOff>
      <xdr:row>8</xdr:row>
      <xdr:rowOff>38100</xdr:rowOff>
    </xdr:from>
    <xdr:to>
      <xdr:col>33</xdr:col>
      <xdr:colOff>344888</xdr:colOff>
      <xdr:row>8</xdr:row>
      <xdr:rowOff>292542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1E153385-6B9A-4F4D-8F77-CCDA420C5A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462278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19050</xdr:colOff>
      <xdr:row>8</xdr:row>
      <xdr:rowOff>28575</xdr:rowOff>
    </xdr:from>
    <xdr:to>
      <xdr:col>31</xdr:col>
      <xdr:colOff>381662</xdr:colOff>
      <xdr:row>8</xdr:row>
      <xdr:rowOff>308839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ED5A378-C1C5-4542-8276-E260A6551D6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358265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38100</xdr:colOff>
      <xdr:row>8</xdr:row>
      <xdr:rowOff>38100</xdr:rowOff>
    </xdr:from>
    <xdr:to>
      <xdr:col>30</xdr:col>
      <xdr:colOff>374098</xdr:colOff>
      <xdr:row>8</xdr:row>
      <xdr:rowOff>295275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256E6FC-C4B3-4410-89F8-B5D98E852F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1312926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9526</xdr:colOff>
      <xdr:row>8</xdr:row>
      <xdr:rowOff>38100</xdr:rowOff>
    </xdr:from>
    <xdr:to>
      <xdr:col>34</xdr:col>
      <xdr:colOff>390526</xdr:colOff>
      <xdr:row>8</xdr:row>
      <xdr:rowOff>290672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FD1BFB4D-DD3A-4896-A414-A1CEBD2078AF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499044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38</xdr:col>
      <xdr:colOff>28575</xdr:colOff>
      <xdr:row>8</xdr:row>
      <xdr:rowOff>28575</xdr:rowOff>
    </xdr:from>
    <xdr:to>
      <xdr:col>38</xdr:col>
      <xdr:colOff>398510</xdr:colOff>
      <xdr:row>8</xdr:row>
      <xdr:rowOff>275065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AFEAF7-0CC8-4FA5-8738-03F5DFB61FC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689925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39</xdr:col>
      <xdr:colOff>114300</xdr:colOff>
      <xdr:row>8</xdr:row>
      <xdr:rowOff>38100</xdr:rowOff>
    </xdr:from>
    <xdr:to>
      <xdr:col>39</xdr:col>
      <xdr:colOff>344888</xdr:colOff>
      <xdr:row>8</xdr:row>
      <xdr:rowOff>292542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B9B87EF1-D126-4D17-8E41-D386F2A8F9F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745742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19050</xdr:colOff>
      <xdr:row>8</xdr:row>
      <xdr:rowOff>28575</xdr:rowOff>
    </xdr:from>
    <xdr:to>
      <xdr:col>37</xdr:col>
      <xdr:colOff>381662</xdr:colOff>
      <xdr:row>8</xdr:row>
      <xdr:rowOff>308839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5A28299-E75C-4A04-96AB-3FC135B2C7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641729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38100</xdr:colOff>
      <xdr:row>8</xdr:row>
      <xdr:rowOff>38100</xdr:rowOff>
    </xdr:from>
    <xdr:to>
      <xdr:col>36</xdr:col>
      <xdr:colOff>374098</xdr:colOff>
      <xdr:row>8</xdr:row>
      <xdr:rowOff>295275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DBE830-6E34-4F8C-BAF8-3707ECD202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1596390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41</xdr:col>
      <xdr:colOff>9526</xdr:colOff>
      <xdr:row>8</xdr:row>
      <xdr:rowOff>38100</xdr:rowOff>
    </xdr:from>
    <xdr:to>
      <xdr:col>41</xdr:col>
      <xdr:colOff>390526</xdr:colOff>
      <xdr:row>8</xdr:row>
      <xdr:rowOff>290672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9F2D2EB6-FAE3-4E16-BD90-20E496C645D6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829752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47</xdr:row>
      <xdr:rowOff>28575</xdr:rowOff>
    </xdr:from>
    <xdr:to>
      <xdr:col>3</xdr:col>
      <xdr:colOff>398510</xdr:colOff>
      <xdr:row>47</xdr:row>
      <xdr:rowOff>275065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81020461-255F-4D36-A130-8D0B0B403D1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7731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47</xdr:row>
      <xdr:rowOff>38100</xdr:rowOff>
    </xdr:from>
    <xdr:to>
      <xdr:col>4</xdr:col>
      <xdr:colOff>344888</xdr:colOff>
      <xdr:row>47</xdr:row>
      <xdr:rowOff>292542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5B813250-5952-4151-9491-4DC0F7500C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93548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47</xdr:row>
      <xdr:rowOff>28575</xdr:rowOff>
    </xdr:from>
    <xdr:to>
      <xdr:col>2</xdr:col>
      <xdr:colOff>381662</xdr:colOff>
      <xdr:row>47</xdr:row>
      <xdr:rowOff>308839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A135DF6B-769D-49E2-901B-106F2FB9B6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89535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47</xdr:row>
      <xdr:rowOff>38100</xdr:rowOff>
    </xdr:from>
    <xdr:to>
      <xdr:col>1</xdr:col>
      <xdr:colOff>374098</xdr:colOff>
      <xdr:row>47</xdr:row>
      <xdr:rowOff>295275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92819352-7CB7-477D-886D-59C19148D00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44196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9526</xdr:colOff>
      <xdr:row>47</xdr:row>
      <xdr:rowOff>38100</xdr:rowOff>
    </xdr:from>
    <xdr:to>
      <xdr:col>5</xdr:col>
      <xdr:colOff>390526</xdr:colOff>
      <xdr:row>47</xdr:row>
      <xdr:rowOff>290672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F3D98F70-1864-4F88-B845-EF9B6877F5DB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230314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28575</xdr:colOff>
      <xdr:row>8</xdr:row>
      <xdr:rowOff>28575</xdr:rowOff>
    </xdr:from>
    <xdr:to>
      <xdr:col>25</xdr:col>
      <xdr:colOff>398510</xdr:colOff>
      <xdr:row>8</xdr:row>
      <xdr:rowOff>275065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DE6809DE-59E8-4F2F-91CD-92FE67C1E1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082611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114300</xdr:colOff>
      <xdr:row>8</xdr:row>
      <xdr:rowOff>38100</xdr:rowOff>
    </xdr:from>
    <xdr:to>
      <xdr:col>26</xdr:col>
      <xdr:colOff>344888</xdr:colOff>
      <xdr:row>8</xdr:row>
      <xdr:rowOff>292542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0EC39C8F-111A-423A-9D84-542C6E6D13E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138428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19050</xdr:colOff>
      <xdr:row>8</xdr:row>
      <xdr:rowOff>28575</xdr:rowOff>
    </xdr:from>
    <xdr:to>
      <xdr:col>24</xdr:col>
      <xdr:colOff>381662</xdr:colOff>
      <xdr:row>8</xdr:row>
      <xdr:rowOff>308839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F8409FF7-AAD5-4CA7-9AC4-598C0B1BE3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034415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38100</xdr:colOff>
      <xdr:row>8</xdr:row>
      <xdr:rowOff>38100</xdr:rowOff>
    </xdr:from>
    <xdr:to>
      <xdr:col>23</xdr:col>
      <xdr:colOff>374098</xdr:colOff>
      <xdr:row>8</xdr:row>
      <xdr:rowOff>295275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C4D332C6-E852-435B-A207-5A3D5856AA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989076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9526</xdr:colOff>
      <xdr:row>8</xdr:row>
      <xdr:rowOff>38100</xdr:rowOff>
    </xdr:from>
    <xdr:to>
      <xdr:col>27</xdr:col>
      <xdr:colOff>390526</xdr:colOff>
      <xdr:row>8</xdr:row>
      <xdr:rowOff>290672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28258B00-3D1F-4751-86A3-7509A253B2E8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175194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47</xdr:row>
      <xdr:rowOff>28575</xdr:rowOff>
    </xdr:from>
    <xdr:to>
      <xdr:col>11</xdr:col>
      <xdr:colOff>398510</xdr:colOff>
      <xdr:row>47</xdr:row>
      <xdr:rowOff>275065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E8D79532-15BC-4394-B07B-5C2CDE757A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468439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114300</xdr:colOff>
      <xdr:row>47</xdr:row>
      <xdr:rowOff>38100</xdr:rowOff>
    </xdr:from>
    <xdr:to>
      <xdr:col>12</xdr:col>
      <xdr:colOff>344888</xdr:colOff>
      <xdr:row>47</xdr:row>
      <xdr:rowOff>292542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77560FCE-6CD5-43F9-8F7A-2E4407CE12B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524256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47</xdr:row>
      <xdr:rowOff>28575</xdr:rowOff>
    </xdr:from>
    <xdr:to>
      <xdr:col>10</xdr:col>
      <xdr:colOff>381662</xdr:colOff>
      <xdr:row>47</xdr:row>
      <xdr:rowOff>308839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8617B424-3532-42CD-B9FF-75486290B3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420243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47</xdr:row>
      <xdr:rowOff>38100</xdr:rowOff>
    </xdr:from>
    <xdr:to>
      <xdr:col>9</xdr:col>
      <xdr:colOff>374098</xdr:colOff>
      <xdr:row>47</xdr:row>
      <xdr:rowOff>295275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2035A4F6-8972-4AF1-B731-838965745D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374904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9526</xdr:colOff>
      <xdr:row>47</xdr:row>
      <xdr:rowOff>38100</xdr:rowOff>
    </xdr:from>
    <xdr:to>
      <xdr:col>13</xdr:col>
      <xdr:colOff>390526</xdr:colOff>
      <xdr:row>47</xdr:row>
      <xdr:rowOff>290672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73311249-A95E-4325-B09C-38F917B68AD8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561022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28575</xdr:colOff>
      <xdr:row>47</xdr:row>
      <xdr:rowOff>28575</xdr:rowOff>
    </xdr:from>
    <xdr:to>
      <xdr:col>19</xdr:col>
      <xdr:colOff>398510</xdr:colOff>
      <xdr:row>47</xdr:row>
      <xdr:rowOff>275065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48E653BF-B9CC-4869-A6AD-DF758B3F2B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799147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114300</xdr:colOff>
      <xdr:row>47</xdr:row>
      <xdr:rowOff>38100</xdr:rowOff>
    </xdr:from>
    <xdr:to>
      <xdr:col>20</xdr:col>
      <xdr:colOff>344888</xdr:colOff>
      <xdr:row>47</xdr:row>
      <xdr:rowOff>292542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3ED5D7D4-F7D4-4B11-B97A-3283C10DC6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854964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</xdr:colOff>
      <xdr:row>47</xdr:row>
      <xdr:rowOff>28575</xdr:rowOff>
    </xdr:from>
    <xdr:to>
      <xdr:col>18</xdr:col>
      <xdr:colOff>381662</xdr:colOff>
      <xdr:row>47</xdr:row>
      <xdr:rowOff>308839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5839E66F-CE19-4B88-811D-376F22120A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750951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47</xdr:row>
      <xdr:rowOff>38100</xdr:rowOff>
    </xdr:from>
    <xdr:to>
      <xdr:col>17</xdr:col>
      <xdr:colOff>374098</xdr:colOff>
      <xdr:row>47</xdr:row>
      <xdr:rowOff>295275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90FD5F6B-3DC3-4BB7-A683-EF033EFCC2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705612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9526</xdr:colOff>
      <xdr:row>47</xdr:row>
      <xdr:rowOff>38100</xdr:rowOff>
    </xdr:from>
    <xdr:to>
      <xdr:col>21</xdr:col>
      <xdr:colOff>390526</xdr:colOff>
      <xdr:row>47</xdr:row>
      <xdr:rowOff>290672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C5584F84-D2BD-4AA4-89C2-AF4FFF78755A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891730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28575</xdr:colOff>
      <xdr:row>47</xdr:row>
      <xdr:rowOff>28575</xdr:rowOff>
    </xdr:from>
    <xdr:to>
      <xdr:col>25</xdr:col>
      <xdr:colOff>398510</xdr:colOff>
      <xdr:row>47</xdr:row>
      <xdr:rowOff>275065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3FCC87F3-0643-4663-88A7-74A2C69A441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082611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114300</xdr:colOff>
      <xdr:row>47</xdr:row>
      <xdr:rowOff>38100</xdr:rowOff>
    </xdr:from>
    <xdr:to>
      <xdr:col>26</xdr:col>
      <xdr:colOff>344888</xdr:colOff>
      <xdr:row>47</xdr:row>
      <xdr:rowOff>292542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FBF7762C-7A9F-4A70-808F-4D765BB3A8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138428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19050</xdr:colOff>
      <xdr:row>47</xdr:row>
      <xdr:rowOff>28575</xdr:rowOff>
    </xdr:from>
    <xdr:to>
      <xdr:col>24</xdr:col>
      <xdr:colOff>381662</xdr:colOff>
      <xdr:row>47</xdr:row>
      <xdr:rowOff>308839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60D7897B-CEF8-4108-ACDA-3FE243826D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034415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38100</xdr:colOff>
      <xdr:row>47</xdr:row>
      <xdr:rowOff>38100</xdr:rowOff>
    </xdr:from>
    <xdr:to>
      <xdr:col>23</xdr:col>
      <xdr:colOff>374098</xdr:colOff>
      <xdr:row>47</xdr:row>
      <xdr:rowOff>295275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47116556-6CF2-4A84-A0D2-33D0E29649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989076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9526</xdr:colOff>
      <xdr:row>47</xdr:row>
      <xdr:rowOff>38100</xdr:rowOff>
    </xdr:from>
    <xdr:to>
      <xdr:col>27</xdr:col>
      <xdr:colOff>390526</xdr:colOff>
      <xdr:row>47</xdr:row>
      <xdr:rowOff>290672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52392B7E-FDB6-404B-84B6-30ADE1F29AEA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175194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28575</xdr:colOff>
      <xdr:row>47</xdr:row>
      <xdr:rowOff>28575</xdr:rowOff>
    </xdr:from>
    <xdr:to>
      <xdr:col>31</xdr:col>
      <xdr:colOff>398510</xdr:colOff>
      <xdr:row>47</xdr:row>
      <xdr:rowOff>275065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64F1FE34-E2BB-4695-B25B-7E854F9332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359217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114300</xdr:colOff>
      <xdr:row>47</xdr:row>
      <xdr:rowOff>38100</xdr:rowOff>
    </xdr:from>
    <xdr:to>
      <xdr:col>32</xdr:col>
      <xdr:colOff>344888</xdr:colOff>
      <xdr:row>47</xdr:row>
      <xdr:rowOff>292542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89E0B018-2453-43B4-B93A-A34117E89D4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415034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19050</xdr:colOff>
      <xdr:row>47</xdr:row>
      <xdr:rowOff>28575</xdr:rowOff>
    </xdr:from>
    <xdr:to>
      <xdr:col>30</xdr:col>
      <xdr:colOff>381662</xdr:colOff>
      <xdr:row>47</xdr:row>
      <xdr:rowOff>308839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966B71A2-EB26-4445-ACDD-7AC35D62F53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311021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38100</xdr:colOff>
      <xdr:row>47</xdr:row>
      <xdr:rowOff>38100</xdr:rowOff>
    </xdr:from>
    <xdr:to>
      <xdr:col>29</xdr:col>
      <xdr:colOff>374098</xdr:colOff>
      <xdr:row>47</xdr:row>
      <xdr:rowOff>295275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46A61364-4386-43CD-9537-290EB4BA4F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1272540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9526</xdr:colOff>
      <xdr:row>47</xdr:row>
      <xdr:rowOff>38100</xdr:rowOff>
    </xdr:from>
    <xdr:to>
      <xdr:col>33</xdr:col>
      <xdr:colOff>390526</xdr:colOff>
      <xdr:row>47</xdr:row>
      <xdr:rowOff>290672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A0D02C55-CD88-47CD-A924-78228D29F50E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451800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28575</xdr:colOff>
      <xdr:row>47</xdr:row>
      <xdr:rowOff>28575</xdr:rowOff>
    </xdr:from>
    <xdr:to>
      <xdr:col>37</xdr:col>
      <xdr:colOff>398510</xdr:colOff>
      <xdr:row>47</xdr:row>
      <xdr:rowOff>275065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A3C68091-1FB1-40F9-A007-D657BF0108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1642681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38</xdr:col>
      <xdr:colOff>114300</xdr:colOff>
      <xdr:row>47</xdr:row>
      <xdr:rowOff>38100</xdr:rowOff>
    </xdr:from>
    <xdr:to>
      <xdr:col>38</xdr:col>
      <xdr:colOff>344888</xdr:colOff>
      <xdr:row>47</xdr:row>
      <xdr:rowOff>292542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C42C8E2D-950A-4308-9FF0-424146D6AB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1698498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19050</xdr:colOff>
      <xdr:row>47</xdr:row>
      <xdr:rowOff>28575</xdr:rowOff>
    </xdr:from>
    <xdr:to>
      <xdr:col>36</xdr:col>
      <xdr:colOff>381662</xdr:colOff>
      <xdr:row>47</xdr:row>
      <xdr:rowOff>308839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45579238-345A-4786-80DF-918186F6D8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1594485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35</xdr:col>
      <xdr:colOff>38100</xdr:colOff>
      <xdr:row>47</xdr:row>
      <xdr:rowOff>38100</xdr:rowOff>
    </xdr:from>
    <xdr:to>
      <xdr:col>35</xdr:col>
      <xdr:colOff>374098</xdr:colOff>
      <xdr:row>47</xdr:row>
      <xdr:rowOff>295275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47226ACD-8EC0-44D8-8A37-DC5EE56755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1549146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39</xdr:col>
      <xdr:colOff>9526</xdr:colOff>
      <xdr:row>47</xdr:row>
      <xdr:rowOff>38100</xdr:rowOff>
    </xdr:from>
    <xdr:to>
      <xdr:col>39</xdr:col>
      <xdr:colOff>390526</xdr:colOff>
      <xdr:row>47</xdr:row>
      <xdr:rowOff>290672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45B466D3-8431-4E8A-8128-0AFCBA35300B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1735264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103716</xdr:colOff>
      <xdr:row>85</xdr:row>
      <xdr:rowOff>66675</xdr:rowOff>
    </xdr:from>
    <xdr:to>
      <xdr:col>1</xdr:col>
      <xdr:colOff>439714</xdr:colOff>
      <xdr:row>85</xdr:row>
      <xdr:rowOff>323850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02D95855-7A08-4E9F-92B8-5A197A8F6A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0225" t="32924" r="63951" b="59129"/>
        <a:stretch>
          <a:fillRect/>
        </a:stretch>
      </xdr:blipFill>
      <xdr:spPr bwMode="auto">
        <a:xfrm>
          <a:off x="507576" y="1616773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86</xdr:row>
      <xdr:rowOff>47625</xdr:rowOff>
    </xdr:from>
    <xdr:to>
      <xdr:col>1</xdr:col>
      <xdr:colOff>448337</xdr:colOff>
      <xdr:row>87</xdr:row>
      <xdr:rowOff>229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F3F1910C-3FDB-40F1-8B5D-E03E2BC6750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1248" t="23341" r="42409" b="67998"/>
        <a:stretch>
          <a:fillRect/>
        </a:stretch>
      </xdr:blipFill>
      <xdr:spPr bwMode="auto">
        <a:xfrm>
          <a:off x="489585" y="1647634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87</xdr:row>
      <xdr:rowOff>9525</xdr:rowOff>
    </xdr:from>
    <xdr:to>
      <xdr:col>1</xdr:col>
      <xdr:colOff>427085</xdr:colOff>
      <xdr:row>87</xdr:row>
      <xdr:rowOff>256015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9C36995A-E68F-4CBD-AC55-2706D15ED0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012" t="25553" r="64640" b="66830"/>
        <a:stretch>
          <a:fillRect/>
        </a:stretch>
      </xdr:blipFill>
      <xdr:spPr bwMode="auto">
        <a:xfrm>
          <a:off x="461010" y="1676590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88</xdr:row>
      <xdr:rowOff>9525</xdr:rowOff>
    </xdr:from>
    <xdr:to>
      <xdr:col>1</xdr:col>
      <xdr:colOff>325838</xdr:colOff>
      <xdr:row>88</xdr:row>
      <xdr:rowOff>263967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54D450A9-F81B-4910-ADA1-39595EACE6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3320" t="31450" r="42675" b="60688"/>
        <a:stretch>
          <a:fillRect/>
        </a:stretch>
      </xdr:blipFill>
      <xdr:spPr bwMode="auto">
        <a:xfrm>
          <a:off x="499110" y="1709356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89</xdr:row>
      <xdr:rowOff>66675</xdr:rowOff>
    </xdr:from>
    <xdr:to>
      <xdr:col>1</xdr:col>
      <xdr:colOff>400050</xdr:colOff>
      <xdr:row>89</xdr:row>
      <xdr:rowOff>319247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087A124B-FD28-416C-A5D0-9F17EB314168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8818" t="48157" r="53862" b="43155"/>
        <a:stretch>
          <a:fillRect/>
        </a:stretch>
      </xdr:blipFill>
      <xdr:spPr bwMode="auto">
        <a:xfrm>
          <a:off x="422910" y="174783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373591</xdr:colOff>
      <xdr:row>85</xdr:row>
      <xdr:rowOff>25929</xdr:rowOff>
    </xdr:from>
    <xdr:to>
      <xdr:col>15</xdr:col>
      <xdr:colOff>468841</xdr:colOff>
      <xdr:row>90</xdr:row>
      <xdr:rowOff>42250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22179416-2E4F-42A7-BE43-2824F0A32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38505" t="21377" r="19443" b="25852"/>
        <a:stretch>
          <a:fillRect/>
        </a:stretch>
      </xdr:blipFill>
      <xdr:spPr bwMode="auto">
        <a:xfrm>
          <a:off x="4556971" y="16126989"/>
          <a:ext cx="2457451" cy="165462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20</xdr:col>
      <xdr:colOff>400050</xdr:colOff>
      <xdr:row>99</xdr:row>
      <xdr:rowOff>38100</xdr:rowOff>
    </xdr:to>
    <xdr:pic>
      <xdr:nvPicPr>
        <xdr:cNvPr id="69" name="Picture 44">
          <a:extLst>
            <a:ext uri="{FF2B5EF4-FFF2-40B4-BE49-F238E27FC236}">
              <a16:creationId xmlns:a16="http://schemas.microsoft.com/office/drawing/2014/main" id="{A0DFAE87-5A33-484F-8DDE-2D68BD005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3860" y="18638520"/>
          <a:ext cx="9376410" cy="98298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116416</xdr:colOff>
      <xdr:row>99</xdr:row>
      <xdr:rowOff>52916</xdr:rowOff>
    </xdr:from>
    <xdr:to>
      <xdr:col>14</xdr:col>
      <xdr:colOff>335493</xdr:colOff>
      <xdr:row>104</xdr:row>
      <xdr:rowOff>81490</xdr:rowOff>
    </xdr:to>
    <xdr:pic>
      <xdr:nvPicPr>
        <xdr:cNvPr id="70" name="Picture 45">
          <a:extLst>
            <a:ext uri="{FF2B5EF4-FFF2-40B4-BE49-F238E27FC236}">
              <a16:creationId xmlns:a16="http://schemas.microsoft.com/office/drawing/2014/main" id="{EAC90E4C-787F-43E5-9401-493AD96DB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299796" y="19636316"/>
          <a:ext cx="2108837" cy="942974"/>
        </a:xfrm>
        <a:prstGeom prst="rect">
          <a:avLst/>
        </a:prstGeom>
        <a:noFill/>
        <a:ln w="12700">
          <a:solidFill>
            <a:srgbClr val="C00000"/>
          </a:solidFill>
        </a:ln>
      </xdr:spPr>
    </xdr:pic>
    <xdr:clientData/>
  </xdr:twoCellAnchor>
  <xdr:twoCellAnchor editAs="oneCell">
    <xdr:from>
      <xdr:col>40</xdr:col>
      <xdr:colOff>101601</xdr:colOff>
      <xdr:row>47</xdr:row>
      <xdr:rowOff>8467</xdr:rowOff>
    </xdr:from>
    <xdr:to>
      <xdr:col>40</xdr:col>
      <xdr:colOff>361541</xdr:colOff>
      <xdr:row>47</xdr:row>
      <xdr:rowOff>296334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565B49CF-F107-4011-A0A7-1BCB8BC07A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3942" t="50624" r="40455" b="38346"/>
        <a:stretch/>
      </xdr:blipFill>
      <xdr:spPr>
        <a:xfrm>
          <a:off x="17917161" y="8984827"/>
          <a:ext cx="259940" cy="287867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90</xdr:row>
      <xdr:rowOff>8467</xdr:rowOff>
    </xdr:from>
    <xdr:to>
      <xdr:col>1</xdr:col>
      <xdr:colOff>361540</xdr:colOff>
      <xdr:row>90</xdr:row>
      <xdr:rowOff>296334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8E6B6705-BD0A-4B11-B6AD-9F29DA9B09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3942" t="50624" r="40455" b="38346"/>
        <a:stretch/>
      </xdr:blipFill>
      <xdr:spPr>
        <a:xfrm>
          <a:off x="505460" y="17747827"/>
          <a:ext cx="259940" cy="287867"/>
        </a:xfrm>
        <a:prstGeom prst="rect">
          <a:avLst/>
        </a:prstGeom>
      </xdr:spPr>
    </xdr:pic>
    <xdr:clientData/>
  </xdr:twoCellAnchor>
  <xdr:twoCellAnchor editAs="oneCell">
    <xdr:from>
      <xdr:col>6</xdr:col>
      <xdr:colOff>110066</xdr:colOff>
      <xdr:row>8</xdr:row>
      <xdr:rowOff>25400</xdr:rowOff>
    </xdr:from>
    <xdr:to>
      <xdr:col>6</xdr:col>
      <xdr:colOff>370006</xdr:colOff>
      <xdr:row>8</xdr:row>
      <xdr:rowOff>313267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13FB8DD7-D7D1-4C31-A853-D3DD14D43E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3942" t="50624" r="40455" b="38346"/>
        <a:stretch/>
      </xdr:blipFill>
      <xdr:spPr>
        <a:xfrm>
          <a:off x="2876126" y="1663700"/>
          <a:ext cx="259940" cy="287867"/>
        </a:xfrm>
        <a:prstGeom prst="rect">
          <a:avLst/>
        </a:prstGeom>
      </xdr:spPr>
    </xdr:pic>
    <xdr:clientData/>
  </xdr:twoCellAnchor>
  <xdr:oneCellAnchor>
    <xdr:from>
      <xdr:col>15</xdr:col>
      <xdr:colOff>110066</xdr:colOff>
      <xdr:row>8</xdr:row>
      <xdr:rowOff>25400</xdr:rowOff>
    </xdr:from>
    <xdr:ext cx="259940" cy="287867"/>
    <xdr:pic>
      <xdr:nvPicPr>
        <xdr:cNvPr id="74" name="Image 73">
          <a:extLst>
            <a:ext uri="{FF2B5EF4-FFF2-40B4-BE49-F238E27FC236}">
              <a16:creationId xmlns:a16="http://schemas.microsoft.com/office/drawing/2014/main" id="{6BA1357E-6128-426F-B79D-C9FF980B07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3942" t="50624" r="40455" b="38346"/>
        <a:stretch/>
      </xdr:blipFill>
      <xdr:spPr>
        <a:xfrm>
          <a:off x="6183206" y="1663700"/>
          <a:ext cx="259940" cy="287867"/>
        </a:xfrm>
        <a:prstGeom prst="rect">
          <a:avLst/>
        </a:prstGeom>
      </xdr:spPr>
    </xdr:pic>
    <xdr:clientData/>
  </xdr:oneCellAnchor>
  <xdr:twoCellAnchor editAs="oneCell">
    <xdr:from>
      <xdr:col>7</xdr:col>
      <xdr:colOff>93133</xdr:colOff>
      <xdr:row>8</xdr:row>
      <xdr:rowOff>50800</xdr:rowOff>
    </xdr:from>
    <xdr:to>
      <xdr:col>7</xdr:col>
      <xdr:colOff>331582</xdr:colOff>
      <xdr:row>8</xdr:row>
      <xdr:rowOff>292100</xdr:rowOff>
    </xdr:to>
    <xdr:pic>
      <xdr:nvPicPr>
        <xdr:cNvPr id="77" name="Image 76" descr="Grosses chutes de neige 10 et 11 décembre 2017 - Briançonnais">
          <a:extLst>
            <a:ext uri="{FF2B5EF4-FFF2-40B4-BE49-F238E27FC236}">
              <a16:creationId xmlns:a16="http://schemas.microsoft.com/office/drawing/2014/main" id="{37198129-42C3-48DA-977A-9E986A37E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4333" y="1710267"/>
          <a:ext cx="238449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8468</xdr:colOff>
      <xdr:row>103</xdr:row>
      <xdr:rowOff>155910</xdr:rowOff>
    </xdr:from>
    <xdr:to>
      <xdr:col>5</xdr:col>
      <xdr:colOff>268421</xdr:colOff>
      <xdr:row>110</xdr:row>
      <xdr:rowOff>135466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79CD7BFA-5763-4A7A-8CD4-220F0606E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19920" r="52309" b="29620"/>
        <a:stretch/>
      </xdr:blipFill>
      <xdr:spPr>
        <a:xfrm>
          <a:off x="414868" y="20806110"/>
          <a:ext cx="2156486" cy="1283423"/>
        </a:xfrm>
        <a:prstGeom prst="rect">
          <a:avLst/>
        </a:prstGeom>
      </xdr:spPr>
    </xdr:pic>
    <xdr:clientData/>
  </xdr:twoCellAnchor>
  <xdr:twoCellAnchor editAs="oneCell">
    <xdr:from>
      <xdr:col>3</xdr:col>
      <xdr:colOff>67734</xdr:colOff>
      <xdr:row>113</xdr:row>
      <xdr:rowOff>0</xdr:rowOff>
    </xdr:from>
    <xdr:to>
      <xdr:col>3</xdr:col>
      <xdr:colOff>347134</xdr:colOff>
      <xdr:row>114</xdr:row>
      <xdr:rowOff>59267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EDE7E170-3C37-438E-B731-EEBDA1A72A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2261" t="19920" r="71618" b="70516"/>
        <a:stretch/>
      </xdr:blipFill>
      <xdr:spPr>
        <a:xfrm>
          <a:off x="1422401" y="22512867"/>
          <a:ext cx="279400" cy="245533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8</xdr:row>
      <xdr:rowOff>33867</xdr:rowOff>
    </xdr:from>
    <xdr:to>
      <xdr:col>14</xdr:col>
      <xdr:colOff>406400</xdr:colOff>
      <xdr:row>8</xdr:row>
      <xdr:rowOff>279400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3016388D-8EF1-47AF-84A5-BF6EF6EC86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2261" t="19920" r="71618" b="70516"/>
        <a:stretch/>
      </xdr:blipFill>
      <xdr:spPr>
        <a:xfrm>
          <a:off x="6697133" y="1693334"/>
          <a:ext cx="279400" cy="2455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8</xdr:row>
      <xdr:rowOff>28575</xdr:rowOff>
    </xdr:from>
    <xdr:to>
      <xdr:col>3</xdr:col>
      <xdr:colOff>398510</xdr:colOff>
      <xdr:row>8</xdr:row>
      <xdr:rowOff>275065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D960262-9CE9-4EB6-979F-D38A3931FF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37731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8</xdr:row>
      <xdr:rowOff>38100</xdr:rowOff>
    </xdr:from>
    <xdr:to>
      <xdr:col>4</xdr:col>
      <xdr:colOff>344888</xdr:colOff>
      <xdr:row>8</xdr:row>
      <xdr:rowOff>292542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5B7B06F-E789-4D80-9892-FF6B160798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93548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</xdr:row>
      <xdr:rowOff>28575</xdr:rowOff>
    </xdr:from>
    <xdr:to>
      <xdr:col>2</xdr:col>
      <xdr:colOff>381662</xdr:colOff>
      <xdr:row>8</xdr:row>
      <xdr:rowOff>308839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B39831C-2CAD-4CA8-A55A-A6E2005194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89535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8</xdr:row>
      <xdr:rowOff>38100</xdr:rowOff>
    </xdr:from>
    <xdr:to>
      <xdr:col>1</xdr:col>
      <xdr:colOff>374098</xdr:colOff>
      <xdr:row>8</xdr:row>
      <xdr:rowOff>295275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80463234-0184-426A-B701-288B0CC8C9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44196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9526</xdr:colOff>
      <xdr:row>8</xdr:row>
      <xdr:rowOff>38100</xdr:rowOff>
    </xdr:from>
    <xdr:to>
      <xdr:col>5</xdr:col>
      <xdr:colOff>390526</xdr:colOff>
      <xdr:row>8</xdr:row>
      <xdr:rowOff>290672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B5425ABF-EAAA-4370-B03F-C481EE173E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230314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8</xdr:row>
      <xdr:rowOff>28575</xdr:rowOff>
    </xdr:from>
    <xdr:to>
      <xdr:col>11</xdr:col>
      <xdr:colOff>398510</xdr:colOff>
      <xdr:row>8</xdr:row>
      <xdr:rowOff>275065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8A81423-ADAE-44A2-8776-20EA23E987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515683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114300</xdr:colOff>
      <xdr:row>8</xdr:row>
      <xdr:rowOff>38100</xdr:rowOff>
    </xdr:from>
    <xdr:to>
      <xdr:col>12</xdr:col>
      <xdr:colOff>344888</xdr:colOff>
      <xdr:row>8</xdr:row>
      <xdr:rowOff>292542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753A7A0-B063-448A-B35E-223DCB9F00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571500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8</xdr:row>
      <xdr:rowOff>28575</xdr:rowOff>
    </xdr:from>
    <xdr:to>
      <xdr:col>10</xdr:col>
      <xdr:colOff>381662</xdr:colOff>
      <xdr:row>8</xdr:row>
      <xdr:rowOff>308839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90D0A815-B0CB-48B2-A02B-3CB373A72F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467487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8</xdr:row>
      <xdr:rowOff>38100</xdr:rowOff>
    </xdr:from>
    <xdr:to>
      <xdr:col>9</xdr:col>
      <xdr:colOff>374098</xdr:colOff>
      <xdr:row>8</xdr:row>
      <xdr:rowOff>295275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C768DEAC-5F5C-4F16-B629-4CB561CB54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422148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9526</xdr:colOff>
      <xdr:row>8</xdr:row>
      <xdr:rowOff>38100</xdr:rowOff>
    </xdr:from>
    <xdr:to>
      <xdr:col>13</xdr:col>
      <xdr:colOff>390526</xdr:colOff>
      <xdr:row>8</xdr:row>
      <xdr:rowOff>290672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359EC66-31A4-4BE2-B353-F7CD50805C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608266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28575</xdr:colOff>
      <xdr:row>8</xdr:row>
      <xdr:rowOff>28575</xdr:rowOff>
    </xdr:from>
    <xdr:to>
      <xdr:col>19</xdr:col>
      <xdr:colOff>398510</xdr:colOff>
      <xdr:row>8</xdr:row>
      <xdr:rowOff>275065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710E3226-247D-4348-99B9-10E133ACBC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893635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114300</xdr:colOff>
      <xdr:row>8</xdr:row>
      <xdr:rowOff>38100</xdr:rowOff>
    </xdr:from>
    <xdr:to>
      <xdr:col>20</xdr:col>
      <xdr:colOff>344888</xdr:colOff>
      <xdr:row>8</xdr:row>
      <xdr:rowOff>292542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D819EB6-13EE-4E35-B56C-98DA2892D7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949452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</xdr:colOff>
      <xdr:row>8</xdr:row>
      <xdr:rowOff>28575</xdr:rowOff>
    </xdr:from>
    <xdr:to>
      <xdr:col>18</xdr:col>
      <xdr:colOff>381662</xdr:colOff>
      <xdr:row>8</xdr:row>
      <xdr:rowOff>308839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194AB33-BA6A-457C-A534-8E361C9653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845439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8</xdr:row>
      <xdr:rowOff>38100</xdr:rowOff>
    </xdr:from>
    <xdr:to>
      <xdr:col>17</xdr:col>
      <xdr:colOff>374098</xdr:colOff>
      <xdr:row>8</xdr:row>
      <xdr:rowOff>295275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20CF0EA0-C99C-491C-8015-3D26E97870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800100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9526</xdr:colOff>
      <xdr:row>8</xdr:row>
      <xdr:rowOff>38100</xdr:rowOff>
    </xdr:from>
    <xdr:to>
      <xdr:col>21</xdr:col>
      <xdr:colOff>390526</xdr:colOff>
      <xdr:row>8</xdr:row>
      <xdr:rowOff>290672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1146E1F-137D-4274-863E-FC13D693C0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986218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28575</xdr:colOff>
      <xdr:row>8</xdr:row>
      <xdr:rowOff>28575</xdr:rowOff>
    </xdr:from>
    <xdr:to>
      <xdr:col>33</xdr:col>
      <xdr:colOff>398510</xdr:colOff>
      <xdr:row>8</xdr:row>
      <xdr:rowOff>275065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98C04BE7-86A7-4D73-9463-668326FF18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500949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114300</xdr:colOff>
      <xdr:row>8</xdr:row>
      <xdr:rowOff>38100</xdr:rowOff>
    </xdr:from>
    <xdr:to>
      <xdr:col>34</xdr:col>
      <xdr:colOff>344888</xdr:colOff>
      <xdr:row>8</xdr:row>
      <xdr:rowOff>292542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7BF9844E-5DAA-442B-B509-77F935727A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556766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19050</xdr:colOff>
      <xdr:row>8</xdr:row>
      <xdr:rowOff>28575</xdr:rowOff>
    </xdr:from>
    <xdr:to>
      <xdr:col>32</xdr:col>
      <xdr:colOff>381662</xdr:colOff>
      <xdr:row>8</xdr:row>
      <xdr:rowOff>308839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93E7F8CD-7E84-4080-8935-5D33205CDE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452753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38100</xdr:colOff>
      <xdr:row>8</xdr:row>
      <xdr:rowOff>38100</xdr:rowOff>
    </xdr:from>
    <xdr:to>
      <xdr:col>31</xdr:col>
      <xdr:colOff>374098</xdr:colOff>
      <xdr:row>8</xdr:row>
      <xdr:rowOff>295275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BF90BCEB-4F6F-47E2-830B-54F92EEF48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407414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35</xdr:col>
      <xdr:colOff>9526</xdr:colOff>
      <xdr:row>8</xdr:row>
      <xdr:rowOff>38100</xdr:rowOff>
    </xdr:from>
    <xdr:to>
      <xdr:col>35</xdr:col>
      <xdr:colOff>390526</xdr:colOff>
      <xdr:row>8</xdr:row>
      <xdr:rowOff>290672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A00B7033-EF13-4DE3-9E39-BDF804C56E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593532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39</xdr:col>
      <xdr:colOff>28575</xdr:colOff>
      <xdr:row>8</xdr:row>
      <xdr:rowOff>28575</xdr:rowOff>
    </xdr:from>
    <xdr:to>
      <xdr:col>39</xdr:col>
      <xdr:colOff>398510</xdr:colOff>
      <xdr:row>8</xdr:row>
      <xdr:rowOff>275065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4338697-DF5F-4872-8706-DF4A1228DD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784413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40</xdr:col>
      <xdr:colOff>114300</xdr:colOff>
      <xdr:row>8</xdr:row>
      <xdr:rowOff>38100</xdr:rowOff>
    </xdr:from>
    <xdr:to>
      <xdr:col>40</xdr:col>
      <xdr:colOff>344888</xdr:colOff>
      <xdr:row>8</xdr:row>
      <xdr:rowOff>292542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AA5F28D-92A6-4E6C-9B41-ABA06BFFB9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840230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38</xdr:col>
      <xdr:colOff>19050</xdr:colOff>
      <xdr:row>8</xdr:row>
      <xdr:rowOff>28575</xdr:rowOff>
    </xdr:from>
    <xdr:to>
      <xdr:col>38</xdr:col>
      <xdr:colOff>381662</xdr:colOff>
      <xdr:row>8</xdr:row>
      <xdr:rowOff>308839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934E1DE-4D16-4757-961B-F15213B04B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736217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38100</xdr:colOff>
      <xdr:row>8</xdr:row>
      <xdr:rowOff>38100</xdr:rowOff>
    </xdr:from>
    <xdr:to>
      <xdr:col>37</xdr:col>
      <xdr:colOff>374098</xdr:colOff>
      <xdr:row>8</xdr:row>
      <xdr:rowOff>295275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9A027DB4-C2A8-454F-8E66-E7F0F40989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690878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42</xdr:col>
      <xdr:colOff>9526</xdr:colOff>
      <xdr:row>8</xdr:row>
      <xdr:rowOff>38100</xdr:rowOff>
    </xdr:from>
    <xdr:to>
      <xdr:col>42</xdr:col>
      <xdr:colOff>390526</xdr:colOff>
      <xdr:row>8</xdr:row>
      <xdr:rowOff>290672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A5189225-A058-4347-B88F-4EBB3A19789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924240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47</xdr:row>
      <xdr:rowOff>28575</xdr:rowOff>
    </xdr:from>
    <xdr:to>
      <xdr:col>3</xdr:col>
      <xdr:colOff>398510</xdr:colOff>
      <xdr:row>47</xdr:row>
      <xdr:rowOff>275065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97A4DA6A-E96B-4867-8554-D763DA7386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37731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47</xdr:row>
      <xdr:rowOff>38100</xdr:rowOff>
    </xdr:from>
    <xdr:to>
      <xdr:col>4</xdr:col>
      <xdr:colOff>344888</xdr:colOff>
      <xdr:row>47</xdr:row>
      <xdr:rowOff>292542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B82556DB-88DE-4066-B0C2-407E70E0F4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93548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47</xdr:row>
      <xdr:rowOff>28575</xdr:rowOff>
    </xdr:from>
    <xdr:to>
      <xdr:col>2</xdr:col>
      <xdr:colOff>381662</xdr:colOff>
      <xdr:row>47</xdr:row>
      <xdr:rowOff>308839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DA3C18C-845F-4DC3-A022-C881C92F79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89535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47</xdr:row>
      <xdr:rowOff>38100</xdr:rowOff>
    </xdr:from>
    <xdr:to>
      <xdr:col>1</xdr:col>
      <xdr:colOff>374098</xdr:colOff>
      <xdr:row>47</xdr:row>
      <xdr:rowOff>295275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38FF7E0F-829C-4E97-A9CA-6D1A4C6CA2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44196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9526</xdr:colOff>
      <xdr:row>47</xdr:row>
      <xdr:rowOff>38100</xdr:rowOff>
    </xdr:from>
    <xdr:to>
      <xdr:col>5</xdr:col>
      <xdr:colOff>390526</xdr:colOff>
      <xdr:row>47</xdr:row>
      <xdr:rowOff>290672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CA532713-B0E4-4505-8264-5CC8A8F082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230314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28575</xdr:colOff>
      <xdr:row>8</xdr:row>
      <xdr:rowOff>28575</xdr:rowOff>
    </xdr:from>
    <xdr:to>
      <xdr:col>25</xdr:col>
      <xdr:colOff>398510</xdr:colOff>
      <xdr:row>8</xdr:row>
      <xdr:rowOff>275065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96BF130-85E0-4A92-B01B-AD1F333D96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177099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114300</xdr:colOff>
      <xdr:row>8</xdr:row>
      <xdr:rowOff>38100</xdr:rowOff>
    </xdr:from>
    <xdr:to>
      <xdr:col>26</xdr:col>
      <xdr:colOff>344888</xdr:colOff>
      <xdr:row>8</xdr:row>
      <xdr:rowOff>292542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CEB57D28-7A57-4B55-AAE0-47A699B8B8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232916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19050</xdr:colOff>
      <xdr:row>8</xdr:row>
      <xdr:rowOff>28575</xdr:rowOff>
    </xdr:from>
    <xdr:to>
      <xdr:col>24</xdr:col>
      <xdr:colOff>381662</xdr:colOff>
      <xdr:row>8</xdr:row>
      <xdr:rowOff>308839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1AAA9CC7-AC4C-4865-8A6F-19720FB7E5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128903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38100</xdr:colOff>
      <xdr:row>8</xdr:row>
      <xdr:rowOff>38100</xdr:rowOff>
    </xdr:from>
    <xdr:to>
      <xdr:col>23</xdr:col>
      <xdr:colOff>374098</xdr:colOff>
      <xdr:row>8</xdr:row>
      <xdr:rowOff>295275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DD5C3259-09F6-4083-B70C-96E29E8131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083564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9526</xdr:colOff>
      <xdr:row>8</xdr:row>
      <xdr:rowOff>38100</xdr:rowOff>
    </xdr:from>
    <xdr:to>
      <xdr:col>27</xdr:col>
      <xdr:colOff>390526</xdr:colOff>
      <xdr:row>8</xdr:row>
      <xdr:rowOff>290672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158C1007-4718-4F21-BBF0-8692FD40D9F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269682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47</xdr:row>
      <xdr:rowOff>28575</xdr:rowOff>
    </xdr:from>
    <xdr:to>
      <xdr:col>11</xdr:col>
      <xdr:colOff>398510</xdr:colOff>
      <xdr:row>47</xdr:row>
      <xdr:rowOff>275065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4753EC72-DD5D-4DC9-81A7-B077DB30C9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515683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114300</xdr:colOff>
      <xdr:row>47</xdr:row>
      <xdr:rowOff>38100</xdr:rowOff>
    </xdr:from>
    <xdr:to>
      <xdr:col>12</xdr:col>
      <xdr:colOff>344888</xdr:colOff>
      <xdr:row>47</xdr:row>
      <xdr:rowOff>292542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34787CE6-9EA7-49EB-88B5-DD77FB6970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571500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47</xdr:row>
      <xdr:rowOff>28575</xdr:rowOff>
    </xdr:from>
    <xdr:to>
      <xdr:col>10</xdr:col>
      <xdr:colOff>381662</xdr:colOff>
      <xdr:row>47</xdr:row>
      <xdr:rowOff>308839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852BDC4B-6D97-4507-8E74-63542CDCED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467487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47</xdr:row>
      <xdr:rowOff>38100</xdr:rowOff>
    </xdr:from>
    <xdr:to>
      <xdr:col>9</xdr:col>
      <xdr:colOff>374098</xdr:colOff>
      <xdr:row>47</xdr:row>
      <xdr:rowOff>295275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EB46EE4E-9E97-445E-BFBB-CF9B3E45C0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422148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9526</xdr:colOff>
      <xdr:row>47</xdr:row>
      <xdr:rowOff>38100</xdr:rowOff>
    </xdr:from>
    <xdr:to>
      <xdr:col>13</xdr:col>
      <xdr:colOff>390526</xdr:colOff>
      <xdr:row>47</xdr:row>
      <xdr:rowOff>290672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12B9C508-2C85-49CC-944B-72C3344510C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608266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28575</xdr:colOff>
      <xdr:row>47</xdr:row>
      <xdr:rowOff>28575</xdr:rowOff>
    </xdr:from>
    <xdr:to>
      <xdr:col>19</xdr:col>
      <xdr:colOff>398510</xdr:colOff>
      <xdr:row>47</xdr:row>
      <xdr:rowOff>275065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1E9314BA-193F-4241-A6EF-9987F62920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893635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114300</xdr:colOff>
      <xdr:row>47</xdr:row>
      <xdr:rowOff>38100</xdr:rowOff>
    </xdr:from>
    <xdr:to>
      <xdr:col>20</xdr:col>
      <xdr:colOff>344888</xdr:colOff>
      <xdr:row>47</xdr:row>
      <xdr:rowOff>292542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7449CE4C-51EB-423E-8355-99F48FB0A8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949452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</xdr:colOff>
      <xdr:row>47</xdr:row>
      <xdr:rowOff>28575</xdr:rowOff>
    </xdr:from>
    <xdr:to>
      <xdr:col>18</xdr:col>
      <xdr:colOff>381662</xdr:colOff>
      <xdr:row>47</xdr:row>
      <xdr:rowOff>308839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460103F4-E480-4665-8586-0FA1D2E1B3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845439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47</xdr:row>
      <xdr:rowOff>38100</xdr:rowOff>
    </xdr:from>
    <xdr:to>
      <xdr:col>17</xdr:col>
      <xdr:colOff>374098</xdr:colOff>
      <xdr:row>47</xdr:row>
      <xdr:rowOff>295275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B6AB768E-6B50-47BF-8DCF-FFC7AB6688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800100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9526</xdr:colOff>
      <xdr:row>47</xdr:row>
      <xdr:rowOff>38100</xdr:rowOff>
    </xdr:from>
    <xdr:to>
      <xdr:col>21</xdr:col>
      <xdr:colOff>390526</xdr:colOff>
      <xdr:row>47</xdr:row>
      <xdr:rowOff>290672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E9C60C54-4417-4A47-8AE6-1219DE6505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986218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28575</xdr:colOff>
      <xdr:row>47</xdr:row>
      <xdr:rowOff>28575</xdr:rowOff>
    </xdr:from>
    <xdr:to>
      <xdr:col>25</xdr:col>
      <xdr:colOff>398510</xdr:colOff>
      <xdr:row>47</xdr:row>
      <xdr:rowOff>275065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AADAE798-BDF1-463A-B8CA-B5A52894FD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177099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114300</xdr:colOff>
      <xdr:row>47</xdr:row>
      <xdr:rowOff>38100</xdr:rowOff>
    </xdr:from>
    <xdr:to>
      <xdr:col>26</xdr:col>
      <xdr:colOff>344888</xdr:colOff>
      <xdr:row>47</xdr:row>
      <xdr:rowOff>292542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0D7A3A90-E573-486F-85F8-E9CB8E72EF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232916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19050</xdr:colOff>
      <xdr:row>47</xdr:row>
      <xdr:rowOff>28575</xdr:rowOff>
    </xdr:from>
    <xdr:to>
      <xdr:col>24</xdr:col>
      <xdr:colOff>381662</xdr:colOff>
      <xdr:row>47</xdr:row>
      <xdr:rowOff>308839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2C1B51E0-7858-44A1-825F-261B17DA7F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128903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38100</xdr:colOff>
      <xdr:row>47</xdr:row>
      <xdr:rowOff>38100</xdr:rowOff>
    </xdr:from>
    <xdr:to>
      <xdr:col>23</xdr:col>
      <xdr:colOff>374098</xdr:colOff>
      <xdr:row>47</xdr:row>
      <xdr:rowOff>295275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79F2D0A7-908F-4A7D-A19E-7F19D39C38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083564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9526</xdr:colOff>
      <xdr:row>47</xdr:row>
      <xdr:rowOff>38100</xdr:rowOff>
    </xdr:from>
    <xdr:to>
      <xdr:col>27</xdr:col>
      <xdr:colOff>390526</xdr:colOff>
      <xdr:row>47</xdr:row>
      <xdr:rowOff>290672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1A147D32-6D19-4E09-99B4-71E77F3F18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269682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28575</xdr:colOff>
      <xdr:row>47</xdr:row>
      <xdr:rowOff>28575</xdr:rowOff>
    </xdr:from>
    <xdr:to>
      <xdr:col>32</xdr:col>
      <xdr:colOff>398510</xdr:colOff>
      <xdr:row>47</xdr:row>
      <xdr:rowOff>275065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CAF737DD-D6C7-4331-AE88-FE81EBC116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453705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114300</xdr:colOff>
      <xdr:row>47</xdr:row>
      <xdr:rowOff>38100</xdr:rowOff>
    </xdr:from>
    <xdr:to>
      <xdr:col>33</xdr:col>
      <xdr:colOff>344888</xdr:colOff>
      <xdr:row>47</xdr:row>
      <xdr:rowOff>292542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09A6A1A4-4DB8-42EA-8BD4-EDE6EDB015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509522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19050</xdr:colOff>
      <xdr:row>47</xdr:row>
      <xdr:rowOff>28575</xdr:rowOff>
    </xdr:from>
    <xdr:to>
      <xdr:col>31</xdr:col>
      <xdr:colOff>381662</xdr:colOff>
      <xdr:row>47</xdr:row>
      <xdr:rowOff>308839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331A28EB-5EDF-4D6D-88D8-2AAF7777F3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405509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38100</xdr:colOff>
      <xdr:row>47</xdr:row>
      <xdr:rowOff>38100</xdr:rowOff>
    </xdr:from>
    <xdr:to>
      <xdr:col>30</xdr:col>
      <xdr:colOff>374098</xdr:colOff>
      <xdr:row>47</xdr:row>
      <xdr:rowOff>295275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6558BBF8-E3D1-4F48-B977-EE809CE920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367028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9526</xdr:colOff>
      <xdr:row>47</xdr:row>
      <xdr:rowOff>38100</xdr:rowOff>
    </xdr:from>
    <xdr:to>
      <xdr:col>34</xdr:col>
      <xdr:colOff>390526</xdr:colOff>
      <xdr:row>47</xdr:row>
      <xdr:rowOff>290672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01A92680-C566-4D4F-BE49-A600858C07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546288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38</xdr:col>
      <xdr:colOff>28575</xdr:colOff>
      <xdr:row>47</xdr:row>
      <xdr:rowOff>28575</xdr:rowOff>
    </xdr:from>
    <xdr:to>
      <xdr:col>38</xdr:col>
      <xdr:colOff>398510</xdr:colOff>
      <xdr:row>47</xdr:row>
      <xdr:rowOff>275065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20F440B8-4112-4453-A5D9-E63A216897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737169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39</xdr:col>
      <xdr:colOff>114300</xdr:colOff>
      <xdr:row>47</xdr:row>
      <xdr:rowOff>38100</xdr:rowOff>
    </xdr:from>
    <xdr:to>
      <xdr:col>39</xdr:col>
      <xdr:colOff>344888</xdr:colOff>
      <xdr:row>47</xdr:row>
      <xdr:rowOff>292542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0608853F-1CA4-4316-A5DB-6B0DAF2E41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792986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19050</xdr:colOff>
      <xdr:row>47</xdr:row>
      <xdr:rowOff>28575</xdr:rowOff>
    </xdr:from>
    <xdr:to>
      <xdr:col>37</xdr:col>
      <xdr:colOff>381662</xdr:colOff>
      <xdr:row>47</xdr:row>
      <xdr:rowOff>308839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B2DB875F-55B4-4600-A378-91E4C2AB3C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688973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38100</xdr:colOff>
      <xdr:row>47</xdr:row>
      <xdr:rowOff>38100</xdr:rowOff>
    </xdr:from>
    <xdr:to>
      <xdr:col>36</xdr:col>
      <xdr:colOff>374098</xdr:colOff>
      <xdr:row>47</xdr:row>
      <xdr:rowOff>295275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9772EBB7-F38E-49B2-B37F-C4555E8A0C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643634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40</xdr:col>
      <xdr:colOff>9526</xdr:colOff>
      <xdr:row>47</xdr:row>
      <xdr:rowOff>38100</xdr:rowOff>
    </xdr:from>
    <xdr:to>
      <xdr:col>40</xdr:col>
      <xdr:colOff>390526</xdr:colOff>
      <xdr:row>47</xdr:row>
      <xdr:rowOff>290672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FEE716B9-C183-42A2-A0CD-C8802DCAB6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829752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103716</xdr:colOff>
      <xdr:row>85</xdr:row>
      <xdr:rowOff>66675</xdr:rowOff>
    </xdr:from>
    <xdr:to>
      <xdr:col>1</xdr:col>
      <xdr:colOff>439714</xdr:colOff>
      <xdr:row>85</xdr:row>
      <xdr:rowOff>323850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9B443C70-99F2-4840-8DDF-5F3F4415C1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507576" y="1616773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86</xdr:row>
      <xdr:rowOff>47625</xdr:rowOff>
    </xdr:from>
    <xdr:to>
      <xdr:col>1</xdr:col>
      <xdr:colOff>448337</xdr:colOff>
      <xdr:row>87</xdr:row>
      <xdr:rowOff>229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6899598F-AB5C-46D9-B170-816F104A8D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489585" y="1647634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87</xdr:row>
      <xdr:rowOff>9525</xdr:rowOff>
    </xdr:from>
    <xdr:to>
      <xdr:col>1</xdr:col>
      <xdr:colOff>427085</xdr:colOff>
      <xdr:row>87</xdr:row>
      <xdr:rowOff>256015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8F1D5C79-A543-4664-8DFC-0A4CD6F084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461010" y="1676590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88</xdr:row>
      <xdr:rowOff>9525</xdr:rowOff>
    </xdr:from>
    <xdr:to>
      <xdr:col>1</xdr:col>
      <xdr:colOff>325838</xdr:colOff>
      <xdr:row>88</xdr:row>
      <xdr:rowOff>263967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F3D5995D-8EB2-4CA1-BF20-CF5D97DA46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499110" y="1709356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89</xdr:row>
      <xdr:rowOff>66675</xdr:rowOff>
    </xdr:from>
    <xdr:to>
      <xdr:col>1</xdr:col>
      <xdr:colOff>400050</xdr:colOff>
      <xdr:row>89</xdr:row>
      <xdr:rowOff>319247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237B87C9-531E-4F09-AEBC-C8405F1150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422910" y="174783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373591</xdr:colOff>
      <xdr:row>85</xdr:row>
      <xdr:rowOff>25929</xdr:rowOff>
    </xdr:from>
    <xdr:to>
      <xdr:col>16</xdr:col>
      <xdr:colOff>755</xdr:colOff>
      <xdr:row>90</xdr:row>
      <xdr:rowOff>42250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FC57A78-54B4-469B-9001-DDA44ECE4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38505" t="21377" r="19443" b="25852"/>
        <a:stretch>
          <a:fillRect/>
        </a:stretch>
      </xdr:blipFill>
      <xdr:spPr bwMode="auto">
        <a:xfrm>
          <a:off x="5029411" y="16126989"/>
          <a:ext cx="2457450" cy="165462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20</xdr:col>
      <xdr:colOff>400050</xdr:colOff>
      <xdr:row>99</xdr:row>
      <xdr:rowOff>38100</xdr:rowOff>
    </xdr:to>
    <xdr:pic>
      <xdr:nvPicPr>
        <xdr:cNvPr id="69" name="Picture 44">
          <a:extLst>
            <a:ext uri="{FF2B5EF4-FFF2-40B4-BE49-F238E27FC236}">
              <a16:creationId xmlns:a16="http://schemas.microsoft.com/office/drawing/2014/main" id="{3982AE28-80B5-4CFF-A394-F3A071844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3860" y="18638520"/>
          <a:ext cx="9376410" cy="98298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116416</xdr:colOff>
      <xdr:row>99</xdr:row>
      <xdr:rowOff>52916</xdr:rowOff>
    </xdr:from>
    <xdr:to>
      <xdr:col>14</xdr:col>
      <xdr:colOff>335493</xdr:colOff>
      <xdr:row>104</xdr:row>
      <xdr:rowOff>81490</xdr:rowOff>
    </xdr:to>
    <xdr:pic>
      <xdr:nvPicPr>
        <xdr:cNvPr id="70" name="Picture 45">
          <a:extLst>
            <a:ext uri="{FF2B5EF4-FFF2-40B4-BE49-F238E27FC236}">
              <a16:creationId xmlns:a16="http://schemas.microsoft.com/office/drawing/2014/main" id="{B3B1CFE7-C505-4D9B-962D-DD79604F8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72236" y="19636316"/>
          <a:ext cx="2108837" cy="942974"/>
        </a:xfrm>
        <a:prstGeom prst="rect">
          <a:avLst/>
        </a:prstGeom>
        <a:noFill/>
        <a:ln w="12700">
          <a:solidFill>
            <a:srgbClr val="C00000"/>
          </a:solidFill>
        </a:ln>
      </xdr:spPr>
    </xdr:pic>
    <xdr:clientData/>
  </xdr:twoCellAnchor>
  <xdr:twoCellAnchor editAs="oneCell">
    <xdr:from>
      <xdr:col>41</xdr:col>
      <xdr:colOff>101601</xdr:colOff>
      <xdr:row>47</xdr:row>
      <xdr:rowOff>8467</xdr:rowOff>
    </xdr:from>
    <xdr:to>
      <xdr:col>41</xdr:col>
      <xdr:colOff>361541</xdr:colOff>
      <xdr:row>47</xdr:row>
      <xdr:rowOff>296334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45C12F93-4A02-4E74-AD28-29CE95EE45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942" t="50624" r="40455" b="38346"/>
        <a:stretch/>
      </xdr:blipFill>
      <xdr:spPr>
        <a:xfrm>
          <a:off x="18862041" y="8984827"/>
          <a:ext cx="259940" cy="287867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90</xdr:row>
      <xdr:rowOff>8467</xdr:rowOff>
    </xdr:from>
    <xdr:to>
      <xdr:col>1</xdr:col>
      <xdr:colOff>361540</xdr:colOff>
      <xdr:row>90</xdr:row>
      <xdr:rowOff>296334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3571508B-7AAA-4BC2-95DC-C8C4E71441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942" t="50624" r="40455" b="38346"/>
        <a:stretch/>
      </xdr:blipFill>
      <xdr:spPr>
        <a:xfrm>
          <a:off x="505460" y="17747827"/>
          <a:ext cx="259940" cy="287867"/>
        </a:xfrm>
        <a:prstGeom prst="rect">
          <a:avLst/>
        </a:prstGeom>
      </xdr:spPr>
    </xdr:pic>
    <xdr:clientData/>
  </xdr:twoCellAnchor>
  <xdr:twoCellAnchor editAs="oneCell">
    <xdr:from>
      <xdr:col>6</xdr:col>
      <xdr:colOff>110066</xdr:colOff>
      <xdr:row>8</xdr:row>
      <xdr:rowOff>25400</xdr:rowOff>
    </xdr:from>
    <xdr:to>
      <xdr:col>6</xdr:col>
      <xdr:colOff>370006</xdr:colOff>
      <xdr:row>8</xdr:row>
      <xdr:rowOff>313267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0B967B9F-E425-4862-96F8-6A4992B996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942" t="50624" r="40455" b="38346"/>
        <a:stretch/>
      </xdr:blipFill>
      <xdr:spPr>
        <a:xfrm>
          <a:off x="2876126" y="1663700"/>
          <a:ext cx="259940" cy="287867"/>
        </a:xfrm>
        <a:prstGeom prst="rect">
          <a:avLst/>
        </a:prstGeom>
      </xdr:spPr>
    </xdr:pic>
    <xdr:clientData/>
  </xdr:twoCellAnchor>
  <xdr:oneCellAnchor>
    <xdr:from>
      <xdr:col>15</xdr:col>
      <xdr:colOff>110066</xdr:colOff>
      <xdr:row>8</xdr:row>
      <xdr:rowOff>25400</xdr:rowOff>
    </xdr:from>
    <xdr:ext cx="259940" cy="287867"/>
    <xdr:pic>
      <xdr:nvPicPr>
        <xdr:cNvPr id="74" name="Image 73">
          <a:extLst>
            <a:ext uri="{FF2B5EF4-FFF2-40B4-BE49-F238E27FC236}">
              <a16:creationId xmlns:a16="http://schemas.microsoft.com/office/drawing/2014/main" id="{9E5C8D14-ED24-4EF0-857E-7ED789B5E3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942" t="50624" r="40455" b="38346"/>
        <a:stretch/>
      </xdr:blipFill>
      <xdr:spPr>
        <a:xfrm>
          <a:off x="7128086" y="1663700"/>
          <a:ext cx="259940" cy="287867"/>
        </a:xfrm>
        <a:prstGeom prst="rect">
          <a:avLst/>
        </a:prstGeom>
      </xdr:spPr>
    </xdr:pic>
    <xdr:clientData/>
  </xdr:oneCellAnchor>
  <xdr:twoCellAnchor editAs="oneCell">
    <xdr:from>
      <xdr:col>7</xdr:col>
      <xdr:colOff>93133</xdr:colOff>
      <xdr:row>8</xdr:row>
      <xdr:rowOff>50800</xdr:rowOff>
    </xdr:from>
    <xdr:to>
      <xdr:col>7</xdr:col>
      <xdr:colOff>331582</xdr:colOff>
      <xdr:row>8</xdr:row>
      <xdr:rowOff>292100</xdr:rowOff>
    </xdr:to>
    <xdr:pic>
      <xdr:nvPicPr>
        <xdr:cNvPr id="75" name="Image 74" descr="Grosses chutes de neige 10 et 11 décembre 2017 - Briançonnais">
          <a:extLst>
            <a:ext uri="{FF2B5EF4-FFF2-40B4-BE49-F238E27FC236}">
              <a16:creationId xmlns:a16="http://schemas.microsoft.com/office/drawing/2014/main" id="{8E3D91E8-C4CF-4B86-B3A5-612448797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1633" y="1689100"/>
          <a:ext cx="238449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8468</xdr:colOff>
      <xdr:row>103</xdr:row>
      <xdr:rowOff>155910</xdr:rowOff>
    </xdr:from>
    <xdr:to>
      <xdr:col>5</xdr:col>
      <xdr:colOff>268421</xdr:colOff>
      <xdr:row>110</xdr:row>
      <xdr:rowOff>135466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id="{E194A379-D063-46AE-ABAD-70A77C1303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9920" r="52309" b="29620"/>
        <a:stretch/>
      </xdr:blipFill>
      <xdr:spPr>
        <a:xfrm>
          <a:off x="412328" y="20470830"/>
          <a:ext cx="2149713" cy="1259716"/>
        </a:xfrm>
        <a:prstGeom prst="rect">
          <a:avLst/>
        </a:prstGeom>
      </xdr:spPr>
    </xdr:pic>
    <xdr:clientData/>
  </xdr:twoCellAnchor>
  <xdr:twoCellAnchor editAs="oneCell">
    <xdr:from>
      <xdr:col>3</xdr:col>
      <xdr:colOff>67734</xdr:colOff>
      <xdr:row>113</xdr:row>
      <xdr:rowOff>0</xdr:rowOff>
    </xdr:from>
    <xdr:to>
      <xdr:col>3</xdr:col>
      <xdr:colOff>347134</xdr:colOff>
      <xdr:row>114</xdr:row>
      <xdr:rowOff>59267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69FFF85A-559F-4E87-9F0E-A2655AE810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2261" t="19920" r="71618" b="70516"/>
        <a:stretch/>
      </xdr:blipFill>
      <xdr:spPr>
        <a:xfrm>
          <a:off x="1416474" y="22143720"/>
          <a:ext cx="279400" cy="242147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8</xdr:row>
      <xdr:rowOff>33867</xdr:rowOff>
    </xdr:from>
    <xdr:to>
      <xdr:col>14</xdr:col>
      <xdr:colOff>406400</xdr:colOff>
      <xdr:row>8</xdr:row>
      <xdr:rowOff>279400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FF8A3D90-919F-401D-8152-CB8E2DB659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2261" t="19920" r="71618" b="70516"/>
        <a:stretch/>
      </xdr:blipFill>
      <xdr:spPr>
        <a:xfrm>
          <a:off x="6672580" y="1672167"/>
          <a:ext cx="279400" cy="245533"/>
        </a:xfrm>
        <a:prstGeom prst="rect">
          <a:avLst/>
        </a:prstGeom>
      </xdr:spPr>
    </xdr:pic>
    <xdr:clientData/>
  </xdr:twoCellAnchor>
  <xdr:oneCellAnchor>
    <xdr:from>
      <xdr:col>28</xdr:col>
      <xdr:colOff>108860</xdr:colOff>
      <xdr:row>8</xdr:row>
      <xdr:rowOff>21772</xdr:rowOff>
    </xdr:from>
    <xdr:ext cx="259940" cy="287867"/>
    <xdr:pic>
      <xdr:nvPicPr>
        <xdr:cNvPr id="81" name="Image 80">
          <a:extLst>
            <a:ext uri="{FF2B5EF4-FFF2-40B4-BE49-F238E27FC236}">
              <a16:creationId xmlns:a16="http://schemas.microsoft.com/office/drawing/2014/main" id="{89763D29-56C8-4B33-BDD7-D945C263EB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942" t="50624" r="40455" b="38346"/>
        <a:stretch/>
      </xdr:blipFill>
      <xdr:spPr>
        <a:xfrm>
          <a:off x="13149946" y="1676401"/>
          <a:ext cx="259940" cy="287867"/>
        </a:xfrm>
        <a:prstGeom prst="rect">
          <a:avLst/>
        </a:prstGeom>
      </xdr:spPr>
    </xdr:pic>
    <xdr:clientData/>
  </xdr:oneCellAnchor>
  <xdr:twoCellAnchor editAs="oneCell">
    <xdr:from>
      <xdr:col>0</xdr:col>
      <xdr:colOff>141515</xdr:colOff>
      <xdr:row>1</xdr:row>
      <xdr:rowOff>5046</xdr:rowOff>
    </xdr:from>
    <xdr:to>
      <xdr:col>2</xdr:col>
      <xdr:colOff>76200</xdr:colOff>
      <xdr:row>5</xdr:row>
      <xdr:rowOff>26022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C29B5806-6D7B-2F96-4FAD-BCAABCCE4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5" y="190103"/>
          <a:ext cx="805542" cy="90271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8</xdr:row>
      <xdr:rowOff>28575</xdr:rowOff>
    </xdr:from>
    <xdr:to>
      <xdr:col>3</xdr:col>
      <xdr:colOff>398510</xdr:colOff>
      <xdr:row>8</xdr:row>
      <xdr:rowOff>275065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10F91A6-0624-4557-B550-FCC6E923F6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37731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8</xdr:row>
      <xdr:rowOff>38100</xdr:rowOff>
    </xdr:from>
    <xdr:to>
      <xdr:col>4</xdr:col>
      <xdr:colOff>344888</xdr:colOff>
      <xdr:row>8</xdr:row>
      <xdr:rowOff>292542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A40E127-F119-439B-A865-65C48CFF6B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93548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</xdr:row>
      <xdr:rowOff>28575</xdr:rowOff>
    </xdr:from>
    <xdr:to>
      <xdr:col>2</xdr:col>
      <xdr:colOff>381662</xdr:colOff>
      <xdr:row>8</xdr:row>
      <xdr:rowOff>308839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4F7C9491-4CE7-4FFF-815D-0C29717CA3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89535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8</xdr:row>
      <xdr:rowOff>38100</xdr:rowOff>
    </xdr:from>
    <xdr:to>
      <xdr:col>1</xdr:col>
      <xdr:colOff>374098</xdr:colOff>
      <xdr:row>8</xdr:row>
      <xdr:rowOff>295275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C41A182-6CFA-4FB6-82DB-A05BDBE18E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44196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9526</xdr:colOff>
      <xdr:row>8</xdr:row>
      <xdr:rowOff>38100</xdr:rowOff>
    </xdr:from>
    <xdr:to>
      <xdr:col>5</xdr:col>
      <xdr:colOff>390526</xdr:colOff>
      <xdr:row>8</xdr:row>
      <xdr:rowOff>290672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B32910F7-A03C-44C2-B72B-000BF92212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230314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8</xdr:row>
      <xdr:rowOff>28575</xdr:rowOff>
    </xdr:from>
    <xdr:to>
      <xdr:col>11</xdr:col>
      <xdr:colOff>398510</xdr:colOff>
      <xdr:row>8</xdr:row>
      <xdr:rowOff>275065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2FC85CD-638F-4634-8DFF-BE22133DFF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515683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114300</xdr:colOff>
      <xdr:row>8</xdr:row>
      <xdr:rowOff>38100</xdr:rowOff>
    </xdr:from>
    <xdr:to>
      <xdr:col>12</xdr:col>
      <xdr:colOff>344888</xdr:colOff>
      <xdr:row>8</xdr:row>
      <xdr:rowOff>292542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B3EB7F0-2524-4414-A197-4AD3E7EC58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571500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8</xdr:row>
      <xdr:rowOff>28575</xdr:rowOff>
    </xdr:from>
    <xdr:to>
      <xdr:col>10</xdr:col>
      <xdr:colOff>381662</xdr:colOff>
      <xdr:row>8</xdr:row>
      <xdr:rowOff>308839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51000B1A-98B5-4E0F-B8F8-616F96B351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467487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8</xdr:row>
      <xdr:rowOff>38100</xdr:rowOff>
    </xdr:from>
    <xdr:to>
      <xdr:col>9</xdr:col>
      <xdr:colOff>374098</xdr:colOff>
      <xdr:row>8</xdr:row>
      <xdr:rowOff>295275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957DA477-F930-46A4-8C8F-C106D2E669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422148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9526</xdr:colOff>
      <xdr:row>8</xdr:row>
      <xdr:rowOff>38100</xdr:rowOff>
    </xdr:from>
    <xdr:to>
      <xdr:col>13</xdr:col>
      <xdr:colOff>390526</xdr:colOff>
      <xdr:row>8</xdr:row>
      <xdr:rowOff>290672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6A27811-0485-4DFF-B3F9-C11C0F9092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608266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28575</xdr:colOff>
      <xdr:row>8</xdr:row>
      <xdr:rowOff>28575</xdr:rowOff>
    </xdr:from>
    <xdr:to>
      <xdr:col>19</xdr:col>
      <xdr:colOff>398510</xdr:colOff>
      <xdr:row>8</xdr:row>
      <xdr:rowOff>275065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9A725BF4-0305-43A7-AD97-F9A50F1061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893635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114300</xdr:colOff>
      <xdr:row>8</xdr:row>
      <xdr:rowOff>38100</xdr:rowOff>
    </xdr:from>
    <xdr:to>
      <xdr:col>20</xdr:col>
      <xdr:colOff>344888</xdr:colOff>
      <xdr:row>8</xdr:row>
      <xdr:rowOff>292542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EA123CB9-E03F-4773-93F8-CD23BD3A3E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949452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</xdr:colOff>
      <xdr:row>8</xdr:row>
      <xdr:rowOff>28575</xdr:rowOff>
    </xdr:from>
    <xdr:to>
      <xdr:col>18</xdr:col>
      <xdr:colOff>381662</xdr:colOff>
      <xdr:row>8</xdr:row>
      <xdr:rowOff>308839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BC10FF41-F77C-4296-B6E0-238A0BDEB2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845439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8</xdr:row>
      <xdr:rowOff>38100</xdr:rowOff>
    </xdr:from>
    <xdr:to>
      <xdr:col>17</xdr:col>
      <xdr:colOff>374098</xdr:colOff>
      <xdr:row>8</xdr:row>
      <xdr:rowOff>295275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C19D68B6-AC6C-4155-933F-8402B4F386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800100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9526</xdr:colOff>
      <xdr:row>8</xdr:row>
      <xdr:rowOff>38100</xdr:rowOff>
    </xdr:from>
    <xdr:to>
      <xdr:col>21</xdr:col>
      <xdr:colOff>390526</xdr:colOff>
      <xdr:row>8</xdr:row>
      <xdr:rowOff>290672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D7B8D76-2D59-4932-89B1-97A5E2B820A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986218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28575</xdr:colOff>
      <xdr:row>8</xdr:row>
      <xdr:rowOff>28575</xdr:rowOff>
    </xdr:from>
    <xdr:to>
      <xdr:col>33</xdr:col>
      <xdr:colOff>398510</xdr:colOff>
      <xdr:row>8</xdr:row>
      <xdr:rowOff>275065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B4EB1A0-27DF-463F-A3C0-46BBAE8B13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548193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114300</xdr:colOff>
      <xdr:row>8</xdr:row>
      <xdr:rowOff>38100</xdr:rowOff>
    </xdr:from>
    <xdr:to>
      <xdr:col>34</xdr:col>
      <xdr:colOff>344888</xdr:colOff>
      <xdr:row>8</xdr:row>
      <xdr:rowOff>292542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C39C2856-617D-4AD5-A9C7-3D94E4C84D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604010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19050</xdr:colOff>
      <xdr:row>8</xdr:row>
      <xdr:rowOff>28575</xdr:rowOff>
    </xdr:from>
    <xdr:to>
      <xdr:col>32</xdr:col>
      <xdr:colOff>381662</xdr:colOff>
      <xdr:row>8</xdr:row>
      <xdr:rowOff>308839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434FE90-BDBE-4749-A5E6-B22B874C78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499997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38100</xdr:colOff>
      <xdr:row>8</xdr:row>
      <xdr:rowOff>38100</xdr:rowOff>
    </xdr:from>
    <xdr:to>
      <xdr:col>31</xdr:col>
      <xdr:colOff>374098</xdr:colOff>
      <xdr:row>8</xdr:row>
      <xdr:rowOff>295275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605C7A1-EB3C-4ADF-937B-A43D576852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454658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35</xdr:col>
      <xdr:colOff>9526</xdr:colOff>
      <xdr:row>8</xdr:row>
      <xdr:rowOff>38100</xdr:rowOff>
    </xdr:from>
    <xdr:to>
      <xdr:col>35</xdr:col>
      <xdr:colOff>390526</xdr:colOff>
      <xdr:row>8</xdr:row>
      <xdr:rowOff>290672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E3CE24-828E-4A24-8219-AD1BD02562B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640776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39</xdr:col>
      <xdr:colOff>28575</xdr:colOff>
      <xdr:row>8</xdr:row>
      <xdr:rowOff>28575</xdr:rowOff>
    </xdr:from>
    <xdr:to>
      <xdr:col>39</xdr:col>
      <xdr:colOff>398510</xdr:colOff>
      <xdr:row>8</xdr:row>
      <xdr:rowOff>275065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DD0B57E6-0CE4-4CE3-810B-5C3D8EE75C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831657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40</xdr:col>
      <xdr:colOff>114300</xdr:colOff>
      <xdr:row>8</xdr:row>
      <xdr:rowOff>38100</xdr:rowOff>
    </xdr:from>
    <xdr:to>
      <xdr:col>40</xdr:col>
      <xdr:colOff>344888</xdr:colOff>
      <xdr:row>8</xdr:row>
      <xdr:rowOff>292542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7CFD36D8-5627-4017-9F2A-C301CB9152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887474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38</xdr:col>
      <xdr:colOff>19050</xdr:colOff>
      <xdr:row>8</xdr:row>
      <xdr:rowOff>28575</xdr:rowOff>
    </xdr:from>
    <xdr:to>
      <xdr:col>38</xdr:col>
      <xdr:colOff>381662</xdr:colOff>
      <xdr:row>8</xdr:row>
      <xdr:rowOff>308839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B683613D-AFFC-4753-B43F-DBE9531B72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783461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38100</xdr:colOff>
      <xdr:row>8</xdr:row>
      <xdr:rowOff>38100</xdr:rowOff>
    </xdr:from>
    <xdr:to>
      <xdr:col>37</xdr:col>
      <xdr:colOff>374098</xdr:colOff>
      <xdr:row>8</xdr:row>
      <xdr:rowOff>295275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FB6C714D-B6E6-4B8D-95A7-528514A12D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738122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42</xdr:col>
      <xdr:colOff>9526</xdr:colOff>
      <xdr:row>8</xdr:row>
      <xdr:rowOff>38100</xdr:rowOff>
    </xdr:from>
    <xdr:to>
      <xdr:col>42</xdr:col>
      <xdr:colOff>390526</xdr:colOff>
      <xdr:row>8</xdr:row>
      <xdr:rowOff>290672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BDC4EC75-D31C-4840-8CAF-172F3E91B6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971484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47</xdr:row>
      <xdr:rowOff>28575</xdr:rowOff>
    </xdr:from>
    <xdr:to>
      <xdr:col>3</xdr:col>
      <xdr:colOff>398510</xdr:colOff>
      <xdr:row>47</xdr:row>
      <xdr:rowOff>275065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A5949315-D492-4C65-8D56-E0E3CD724D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37731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47</xdr:row>
      <xdr:rowOff>38100</xdr:rowOff>
    </xdr:from>
    <xdr:to>
      <xdr:col>4</xdr:col>
      <xdr:colOff>344888</xdr:colOff>
      <xdr:row>47</xdr:row>
      <xdr:rowOff>292542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7AADDC74-5270-44A4-80A1-06D99825AC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93548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47</xdr:row>
      <xdr:rowOff>28575</xdr:rowOff>
    </xdr:from>
    <xdr:to>
      <xdr:col>2</xdr:col>
      <xdr:colOff>381662</xdr:colOff>
      <xdr:row>47</xdr:row>
      <xdr:rowOff>308839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975FF06C-75B3-4DC9-A0C9-4E49C0C18A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89535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47</xdr:row>
      <xdr:rowOff>38100</xdr:rowOff>
    </xdr:from>
    <xdr:to>
      <xdr:col>1</xdr:col>
      <xdr:colOff>374098</xdr:colOff>
      <xdr:row>47</xdr:row>
      <xdr:rowOff>295275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1569227C-FBD3-4266-BF8C-A6D4E16026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44196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9526</xdr:colOff>
      <xdr:row>47</xdr:row>
      <xdr:rowOff>38100</xdr:rowOff>
    </xdr:from>
    <xdr:to>
      <xdr:col>5</xdr:col>
      <xdr:colOff>390526</xdr:colOff>
      <xdr:row>47</xdr:row>
      <xdr:rowOff>290672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5CF0F3C3-8A34-4213-A9EA-AE7E560597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230314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28575</xdr:colOff>
      <xdr:row>8</xdr:row>
      <xdr:rowOff>28575</xdr:rowOff>
    </xdr:from>
    <xdr:to>
      <xdr:col>25</xdr:col>
      <xdr:colOff>398510</xdr:colOff>
      <xdr:row>8</xdr:row>
      <xdr:rowOff>275065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4545692B-656B-4CB6-9D4A-2FA3DD3D76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177099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114300</xdr:colOff>
      <xdr:row>8</xdr:row>
      <xdr:rowOff>38100</xdr:rowOff>
    </xdr:from>
    <xdr:to>
      <xdr:col>26</xdr:col>
      <xdr:colOff>344888</xdr:colOff>
      <xdr:row>8</xdr:row>
      <xdr:rowOff>292542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A96709E9-488A-4AA8-B40A-5CC2116580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232916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19050</xdr:colOff>
      <xdr:row>8</xdr:row>
      <xdr:rowOff>28575</xdr:rowOff>
    </xdr:from>
    <xdr:to>
      <xdr:col>24</xdr:col>
      <xdr:colOff>381662</xdr:colOff>
      <xdr:row>8</xdr:row>
      <xdr:rowOff>308839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D19E1A90-610E-489B-883A-65958EC54E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128903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38100</xdr:colOff>
      <xdr:row>8</xdr:row>
      <xdr:rowOff>38100</xdr:rowOff>
    </xdr:from>
    <xdr:to>
      <xdr:col>23</xdr:col>
      <xdr:colOff>374098</xdr:colOff>
      <xdr:row>8</xdr:row>
      <xdr:rowOff>295275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E3033603-0014-4D1C-A433-AF677D36A5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083564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9526</xdr:colOff>
      <xdr:row>8</xdr:row>
      <xdr:rowOff>38100</xdr:rowOff>
    </xdr:from>
    <xdr:to>
      <xdr:col>27</xdr:col>
      <xdr:colOff>390526</xdr:colOff>
      <xdr:row>8</xdr:row>
      <xdr:rowOff>290672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DEC5CDDF-8F78-4195-B1EE-67FC336B199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269682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47</xdr:row>
      <xdr:rowOff>28575</xdr:rowOff>
    </xdr:from>
    <xdr:to>
      <xdr:col>11</xdr:col>
      <xdr:colOff>398510</xdr:colOff>
      <xdr:row>47</xdr:row>
      <xdr:rowOff>275065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7558E119-5080-41D7-8E11-E6B23837EC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515683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114300</xdr:colOff>
      <xdr:row>47</xdr:row>
      <xdr:rowOff>38100</xdr:rowOff>
    </xdr:from>
    <xdr:to>
      <xdr:col>12</xdr:col>
      <xdr:colOff>344888</xdr:colOff>
      <xdr:row>47</xdr:row>
      <xdr:rowOff>292542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1DE5A4A8-1A5A-4184-AC18-9D44797AFD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571500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47</xdr:row>
      <xdr:rowOff>28575</xdr:rowOff>
    </xdr:from>
    <xdr:to>
      <xdr:col>10</xdr:col>
      <xdr:colOff>381662</xdr:colOff>
      <xdr:row>47</xdr:row>
      <xdr:rowOff>308839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40F9B989-11E0-4F21-97A7-1E7D94AE2F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467487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47</xdr:row>
      <xdr:rowOff>38100</xdr:rowOff>
    </xdr:from>
    <xdr:to>
      <xdr:col>9</xdr:col>
      <xdr:colOff>374098</xdr:colOff>
      <xdr:row>47</xdr:row>
      <xdr:rowOff>295275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1CFD1F92-F45C-4FE4-A19B-D70CA031A1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422148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9526</xdr:colOff>
      <xdr:row>47</xdr:row>
      <xdr:rowOff>38100</xdr:rowOff>
    </xdr:from>
    <xdr:to>
      <xdr:col>13</xdr:col>
      <xdr:colOff>390526</xdr:colOff>
      <xdr:row>47</xdr:row>
      <xdr:rowOff>290672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4D15ABDE-ABCF-48F0-9196-AA4A4F27659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608266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28575</xdr:colOff>
      <xdr:row>47</xdr:row>
      <xdr:rowOff>28575</xdr:rowOff>
    </xdr:from>
    <xdr:to>
      <xdr:col>19</xdr:col>
      <xdr:colOff>398510</xdr:colOff>
      <xdr:row>47</xdr:row>
      <xdr:rowOff>275065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091F019D-29FA-40A3-9B7C-539847C423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893635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114300</xdr:colOff>
      <xdr:row>47</xdr:row>
      <xdr:rowOff>38100</xdr:rowOff>
    </xdr:from>
    <xdr:to>
      <xdr:col>20</xdr:col>
      <xdr:colOff>344888</xdr:colOff>
      <xdr:row>47</xdr:row>
      <xdr:rowOff>292542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0B6897A7-1944-486A-A9AB-64EDB5CF2B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949452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</xdr:colOff>
      <xdr:row>47</xdr:row>
      <xdr:rowOff>28575</xdr:rowOff>
    </xdr:from>
    <xdr:to>
      <xdr:col>18</xdr:col>
      <xdr:colOff>381662</xdr:colOff>
      <xdr:row>47</xdr:row>
      <xdr:rowOff>308839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FDABC5E9-2D72-4497-86E7-308E0C1FD4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845439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47</xdr:row>
      <xdr:rowOff>38100</xdr:rowOff>
    </xdr:from>
    <xdr:to>
      <xdr:col>17</xdr:col>
      <xdr:colOff>374098</xdr:colOff>
      <xdr:row>47</xdr:row>
      <xdr:rowOff>295275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8ED5D283-D4E9-4BEC-B924-94D8786549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800100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9526</xdr:colOff>
      <xdr:row>47</xdr:row>
      <xdr:rowOff>38100</xdr:rowOff>
    </xdr:from>
    <xdr:to>
      <xdr:col>21</xdr:col>
      <xdr:colOff>390526</xdr:colOff>
      <xdr:row>47</xdr:row>
      <xdr:rowOff>290672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999CD69-3537-45D0-A5D3-B245BBB0F1B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986218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28575</xdr:colOff>
      <xdr:row>47</xdr:row>
      <xdr:rowOff>28575</xdr:rowOff>
    </xdr:from>
    <xdr:to>
      <xdr:col>25</xdr:col>
      <xdr:colOff>398510</xdr:colOff>
      <xdr:row>47</xdr:row>
      <xdr:rowOff>275065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3DDBCE01-E56C-4DC0-8839-A8F2A86C73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177099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114300</xdr:colOff>
      <xdr:row>47</xdr:row>
      <xdr:rowOff>38100</xdr:rowOff>
    </xdr:from>
    <xdr:to>
      <xdr:col>26</xdr:col>
      <xdr:colOff>344888</xdr:colOff>
      <xdr:row>47</xdr:row>
      <xdr:rowOff>292542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891DD474-D8AA-497D-8179-F609D9734E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232916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19050</xdr:colOff>
      <xdr:row>47</xdr:row>
      <xdr:rowOff>28575</xdr:rowOff>
    </xdr:from>
    <xdr:to>
      <xdr:col>24</xdr:col>
      <xdr:colOff>381662</xdr:colOff>
      <xdr:row>47</xdr:row>
      <xdr:rowOff>308839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74162E9C-BC85-411F-88BE-31CD9924D5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128903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38100</xdr:colOff>
      <xdr:row>47</xdr:row>
      <xdr:rowOff>38100</xdr:rowOff>
    </xdr:from>
    <xdr:to>
      <xdr:col>23</xdr:col>
      <xdr:colOff>374098</xdr:colOff>
      <xdr:row>47</xdr:row>
      <xdr:rowOff>295275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9FE2F626-A38D-498B-859B-5C17C786AC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083564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9526</xdr:colOff>
      <xdr:row>47</xdr:row>
      <xdr:rowOff>38100</xdr:rowOff>
    </xdr:from>
    <xdr:to>
      <xdr:col>27</xdr:col>
      <xdr:colOff>390526</xdr:colOff>
      <xdr:row>47</xdr:row>
      <xdr:rowOff>290672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FB791DB5-56D0-4AD9-A580-9B7D37B7E4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269682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28575</xdr:colOff>
      <xdr:row>47</xdr:row>
      <xdr:rowOff>28575</xdr:rowOff>
    </xdr:from>
    <xdr:to>
      <xdr:col>32</xdr:col>
      <xdr:colOff>398510</xdr:colOff>
      <xdr:row>47</xdr:row>
      <xdr:rowOff>275065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AA6C17EB-398E-455A-98B4-9BBF6F8B77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500949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114300</xdr:colOff>
      <xdr:row>47</xdr:row>
      <xdr:rowOff>38100</xdr:rowOff>
    </xdr:from>
    <xdr:to>
      <xdr:col>33</xdr:col>
      <xdr:colOff>344888</xdr:colOff>
      <xdr:row>47</xdr:row>
      <xdr:rowOff>292542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E9BC3930-84C5-4389-B87F-340C4F0E2B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556766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19050</xdr:colOff>
      <xdr:row>47</xdr:row>
      <xdr:rowOff>28575</xdr:rowOff>
    </xdr:from>
    <xdr:to>
      <xdr:col>31</xdr:col>
      <xdr:colOff>381662</xdr:colOff>
      <xdr:row>47</xdr:row>
      <xdr:rowOff>308839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8A9CCC35-753C-4357-9DEB-18957938A0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452753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38100</xdr:colOff>
      <xdr:row>47</xdr:row>
      <xdr:rowOff>38100</xdr:rowOff>
    </xdr:from>
    <xdr:to>
      <xdr:col>30</xdr:col>
      <xdr:colOff>374098</xdr:colOff>
      <xdr:row>47</xdr:row>
      <xdr:rowOff>295275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F87F92DC-6C95-4A93-9B94-A5DFBE226B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414272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9526</xdr:colOff>
      <xdr:row>47</xdr:row>
      <xdr:rowOff>38100</xdr:rowOff>
    </xdr:from>
    <xdr:to>
      <xdr:col>34</xdr:col>
      <xdr:colOff>390526</xdr:colOff>
      <xdr:row>47</xdr:row>
      <xdr:rowOff>290672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B975E41A-C6C8-4CC2-9AAD-571BB8B1F2E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593532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38</xdr:col>
      <xdr:colOff>28575</xdr:colOff>
      <xdr:row>47</xdr:row>
      <xdr:rowOff>28575</xdr:rowOff>
    </xdr:from>
    <xdr:to>
      <xdr:col>38</xdr:col>
      <xdr:colOff>398510</xdr:colOff>
      <xdr:row>47</xdr:row>
      <xdr:rowOff>275065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E2ABE407-07D5-4870-A1B6-DC1E95CB2C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784413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39</xdr:col>
      <xdr:colOff>114300</xdr:colOff>
      <xdr:row>47</xdr:row>
      <xdr:rowOff>38100</xdr:rowOff>
    </xdr:from>
    <xdr:to>
      <xdr:col>39</xdr:col>
      <xdr:colOff>344888</xdr:colOff>
      <xdr:row>47</xdr:row>
      <xdr:rowOff>292542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16788492-F7C9-40D5-BAF0-50F5338427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840230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19050</xdr:colOff>
      <xdr:row>47</xdr:row>
      <xdr:rowOff>28575</xdr:rowOff>
    </xdr:from>
    <xdr:to>
      <xdr:col>37</xdr:col>
      <xdr:colOff>381662</xdr:colOff>
      <xdr:row>47</xdr:row>
      <xdr:rowOff>308839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464DD360-14E4-4BF6-9329-AD575C6E01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736217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38100</xdr:colOff>
      <xdr:row>47</xdr:row>
      <xdr:rowOff>38100</xdr:rowOff>
    </xdr:from>
    <xdr:to>
      <xdr:col>36</xdr:col>
      <xdr:colOff>374098</xdr:colOff>
      <xdr:row>47</xdr:row>
      <xdr:rowOff>295275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E42F7848-31CB-4002-833C-ACF6E950A7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690878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40</xdr:col>
      <xdr:colOff>9526</xdr:colOff>
      <xdr:row>47</xdr:row>
      <xdr:rowOff>38100</xdr:rowOff>
    </xdr:from>
    <xdr:to>
      <xdr:col>40</xdr:col>
      <xdr:colOff>390526</xdr:colOff>
      <xdr:row>47</xdr:row>
      <xdr:rowOff>290672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5D64FF0D-26C1-4CDD-AA00-4A9E54BA9F6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876996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103716</xdr:colOff>
      <xdr:row>85</xdr:row>
      <xdr:rowOff>66675</xdr:rowOff>
    </xdr:from>
    <xdr:to>
      <xdr:col>1</xdr:col>
      <xdr:colOff>439714</xdr:colOff>
      <xdr:row>85</xdr:row>
      <xdr:rowOff>323850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E290D046-D097-494E-81BF-E9BAAF1523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507576" y="1616773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86</xdr:row>
      <xdr:rowOff>47625</xdr:rowOff>
    </xdr:from>
    <xdr:to>
      <xdr:col>1</xdr:col>
      <xdr:colOff>448337</xdr:colOff>
      <xdr:row>87</xdr:row>
      <xdr:rowOff>229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9B343431-357F-4828-A445-9A3556B3FE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489585" y="1647634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87</xdr:row>
      <xdr:rowOff>9525</xdr:rowOff>
    </xdr:from>
    <xdr:to>
      <xdr:col>1</xdr:col>
      <xdr:colOff>427085</xdr:colOff>
      <xdr:row>87</xdr:row>
      <xdr:rowOff>256015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CA226A09-42F2-42CC-A8B0-A974004114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461010" y="1676590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88</xdr:row>
      <xdr:rowOff>9525</xdr:rowOff>
    </xdr:from>
    <xdr:to>
      <xdr:col>1</xdr:col>
      <xdr:colOff>325838</xdr:colOff>
      <xdr:row>88</xdr:row>
      <xdr:rowOff>263967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EADA0283-142D-4C69-9AB9-F223F813C1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499110" y="1709356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89</xdr:row>
      <xdr:rowOff>66675</xdr:rowOff>
    </xdr:from>
    <xdr:to>
      <xdr:col>1</xdr:col>
      <xdr:colOff>400050</xdr:colOff>
      <xdr:row>89</xdr:row>
      <xdr:rowOff>319247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255A78FF-4B3B-4B38-BEAA-70167DC43A6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422910" y="174783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373591</xdr:colOff>
      <xdr:row>85</xdr:row>
      <xdr:rowOff>25929</xdr:rowOff>
    </xdr:from>
    <xdr:to>
      <xdr:col>16</xdr:col>
      <xdr:colOff>755</xdr:colOff>
      <xdr:row>90</xdr:row>
      <xdr:rowOff>42250</xdr:rowOff>
    </xdr:to>
    <xdr:pic>
      <xdr:nvPicPr>
        <xdr:cNvPr id="67" name="Picture 1">
          <a:extLst>
            <a:ext uri="{FF2B5EF4-FFF2-40B4-BE49-F238E27FC236}">
              <a16:creationId xmlns:a16="http://schemas.microsoft.com/office/drawing/2014/main" id="{F16136AF-6DB9-4BD9-A295-C2D830BE6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38505" t="21377" r="19443" b="25852"/>
        <a:stretch>
          <a:fillRect/>
        </a:stretch>
      </xdr:blipFill>
      <xdr:spPr bwMode="auto">
        <a:xfrm>
          <a:off x="5029411" y="16126989"/>
          <a:ext cx="2461804" cy="165462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20</xdr:col>
      <xdr:colOff>400050</xdr:colOff>
      <xdr:row>99</xdr:row>
      <xdr:rowOff>38100</xdr:rowOff>
    </xdr:to>
    <xdr:pic>
      <xdr:nvPicPr>
        <xdr:cNvPr id="68" name="Picture 44">
          <a:extLst>
            <a:ext uri="{FF2B5EF4-FFF2-40B4-BE49-F238E27FC236}">
              <a16:creationId xmlns:a16="http://schemas.microsoft.com/office/drawing/2014/main" id="{44750005-4D22-4881-988D-F2FEFECF5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3860" y="18638520"/>
          <a:ext cx="9376410" cy="98298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116416</xdr:colOff>
      <xdr:row>99</xdr:row>
      <xdr:rowOff>52916</xdr:rowOff>
    </xdr:from>
    <xdr:to>
      <xdr:col>14</xdr:col>
      <xdr:colOff>335493</xdr:colOff>
      <xdr:row>104</xdr:row>
      <xdr:rowOff>81490</xdr:rowOff>
    </xdr:to>
    <xdr:pic>
      <xdr:nvPicPr>
        <xdr:cNvPr id="69" name="Picture 45">
          <a:extLst>
            <a:ext uri="{FF2B5EF4-FFF2-40B4-BE49-F238E27FC236}">
              <a16:creationId xmlns:a16="http://schemas.microsoft.com/office/drawing/2014/main" id="{FA269D55-E673-4558-B5C0-0A0DCA856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72236" y="19636316"/>
          <a:ext cx="2108837" cy="942974"/>
        </a:xfrm>
        <a:prstGeom prst="rect">
          <a:avLst/>
        </a:prstGeom>
        <a:noFill/>
        <a:ln w="12700">
          <a:solidFill>
            <a:srgbClr val="C00000"/>
          </a:solidFill>
        </a:ln>
      </xdr:spPr>
    </xdr:pic>
    <xdr:clientData/>
  </xdr:twoCellAnchor>
  <xdr:twoCellAnchor editAs="oneCell">
    <xdr:from>
      <xdr:col>41</xdr:col>
      <xdr:colOff>101601</xdr:colOff>
      <xdr:row>47</xdr:row>
      <xdr:rowOff>8467</xdr:rowOff>
    </xdr:from>
    <xdr:to>
      <xdr:col>41</xdr:col>
      <xdr:colOff>361541</xdr:colOff>
      <xdr:row>47</xdr:row>
      <xdr:rowOff>296334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F3B62DE9-34FB-4D75-8E74-6A432EE558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942" t="50624" r="40455" b="38346"/>
        <a:stretch/>
      </xdr:blipFill>
      <xdr:spPr>
        <a:xfrm>
          <a:off x="19334481" y="8984827"/>
          <a:ext cx="259940" cy="287867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90</xdr:row>
      <xdr:rowOff>8467</xdr:rowOff>
    </xdr:from>
    <xdr:to>
      <xdr:col>1</xdr:col>
      <xdr:colOff>361540</xdr:colOff>
      <xdr:row>90</xdr:row>
      <xdr:rowOff>296334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94D683E6-624D-4099-9F36-A44A8FA3FC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942" t="50624" r="40455" b="38346"/>
        <a:stretch/>
      </xdr:blipFill>
      <xdr:spPr>
        <a:xfrm>
          <a:off x="505460" y="17747827"/>
          <a:ext cx="259940" cy="287867"/>
        </a:xfrm>
        <a:prstGeom prst="rect">
          <a:avLst/>
        </a:prstGeom>
      </xdr:spPr>
    </xdr:pic>
    <xdr:clientData/>
  </xdr:twoCellAnchor>
  <xdr:twoCellAnchor editAs="oneCell">
    <xdr:from>
      <xdr:col>6</xdr:col>
      <xdr:colOff>110066</xdr:colOff>
      <xdr:row>8</xdr:row>
      <xdr:rowOff>25400</xdr:rowOff>
    </xdr:from>
    <xdr:to>
      <xdr:col>6</xdr:col>
      <xdr:colOff>370006</xdr:colOff>
      <xdr:row>8</xdr:row>
      <xdr:rowOff>313267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FA74C720-025D-4ABB-B054-C9DCDC1765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942" t="50624" r="40455" b="38346"/>
        <a:stretch/>
      </xdr:blipFill>
      <xdr:spPr>
        <a:xfrm>
          <a:off x="2876126" y="1663700"/>
          <a:ext cx="259940" cy="287867"/>
        </a:xfrm>
        <a:prstGeom prst="rect">
          <a:avLst/>
        </a:prstGeom>
      </xdr:spPr>
    </xdr:pic>
    <xdr:clientData/>
  </xdr:twoCellAnchor>
  <xdr:oneCellAnchor>
    <xdr:from>
      <xdr:col>15</xdr:col>
      <xdr:colOff>110066</xdr:colOff>
      <xdr:row>8</xdr:row>
      <xdr:rowOff>25400</xdr:rowOff>
    </xdr:from>
    <xdr:ext cx="259940" cy="287867"/>
    <xdr:pic>
      <xdr:nvPicPr>
        <xdr:cNvPr id="73" name="Image 72">
          <a:extLst>
            <a:ext uri="{FF2B5EF4-FFF2-40B4-BE49-F238E27FC236}">
              <a16:creationId xmlns:a16="http://schemas.microsoft.com/office/drawing/2014/main" id="{A181A495-CE15-4A27-9CB2-BF29AC7C6D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942" t="50624" r="40455" b="38346"/>
        <a:stretch/>
      </xdr:blipFill>
      <xdr:spPr>
        <a:xfrm>
          <a:off x="7128086" y="1663700"/>
          <a:ext cx="259940" cy="287867"/>
        </a:xfrm>
        <a:prstGeom prst="rect">
          <a:avLst/>
        </a:prstGeom>
      </xdr:spPr>
    </xdr:pic>
    <xdr:clientData/>
  </xdr:oneCellAnchor>
  <xdr:twoCellAnchor editAs="oneCell">
    <xdr:from>
      <xdr:col>7</xdr:col>
      <xdr:colOff>93133</xdr:colOff>
      <xdr:row>8</xdr:row>
      <xdr:rowOff>50800</xdr:rowOff>
    </xdr:from>
    <xdr:to>
      <xdr:col>7</xdr:col>
      <xdr:colOff>331582</xdr:colOff>
      <xdr:row>8</xdr:row>
      <xdr:rowOff>292100</xdr:rowOff>
    </xdr:to>
    <xdr:pic>
      <xdr:nvPicPr>
        <xdr:cNvPr id="74" name="Image 73" descr="Grosses chutes de neige 10 et 11 décembre 2017 - Briançonnais">
          <a:extLst>
            <a:ext uri="{FF2B5EF4-FFF2-40B4-BE49-F238E27FC236}">
              <a16:creationId xmlns:a16="http://schemas.microsoft.com/office/drawing/2014/main" id="{3E54934D-4303-43F6-A9C0-C14BACB41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1633" y="1689100"/>
          <a:ext cx="238449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8468</xdr:colOff>
      <xdr:row>103</xdr:row>
      <xdr:rowOff>155910</xdr:rowOff>
    </xdr:from>
    <xdr:to>
      <xdr:col>5</xdr:col>
      <xdr:colOff>268421</xdr:colOff>
      <xdr:row>110</xdr:row>
      <xdr:rowOff>135466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D65A0CAF-38D9-4732-AC06-819C2B6EBB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9920" r="52309" b="29620"/>
        <a:stretch/>
      </xdr:blipFill>
      <xdr:spPr>
        <a:xfrm>
          <a:off x="412328" y="20470830"/>
          <a:ext cx="2149713" cy="1259716"/>
        </a:xfrm>
        <a:prstGeom prst="rect">
          <a:avLst/>
        </a:prstGeom>
      </xdr:spPr>
    </xdr:pic>
    <xdr:clientData/>
  </xdr:twoCellAnchor>
  <xdr:twoCellAnchor editAs="oneCell">
    <xdr:from>
      <xdr:col>3</xdr:col>
      <xdr:colOff>67734</xdr:colOff>
      <xdr:row>113</xdr:row>
      <xdr:rowOff>0</xdr:rowOff>
    </xdr:from>
    <xdr:to>
      <xdr:col>3</xdr:col>
      <xdr:colOff>347134</xdr:colOff>
      <xdr:row>114</xdr:row>
      <xdr:rowOff>59267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id="{9A1D58AC-1E18-49D8-AB95-EE773DF564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2261" t="19920" r="71618" b="70516"/>
        <a:stretch/>
      </xdr:blipFill>
      <xdr:spPr>
        <a:xfrm>
          <a:off x="1416474" y="22143720"/>
          <a:ext cx="279400" cy="242147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8</xdr:row>
      <xdr:rowOff>33867</xdr:rowOff>
    </xdr:from>
    <xdr:to>
      <xdr:col>14</xdr:col>
      <xdr:colOff>406400</xdr:colOff>
      <xdr:row>8</xdr:row>
      <xdr:rowOff>279400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4C3B0CFA-04C6-49E7-B9DF-E0B94DAF3B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2261" t="19920" r="71618" b="70516"/>
        <a:stretch/>
      </xdr:blipFill>
      <xdr:spPr>
        <a:xfrm>
          <a:off x="6672580" y="1672167"/>
          <a:ext cx="279400" cy="245533"/>
        </a:xfrm>
        <a:prstGeom prst="rect">
          <a:avLst/>
        </a:prstGeom>
      </xdr:spPr>
    </xdr:pic>
    <xdr:clientData/>
  </xdr:twoCellAnchor>
  <xdr:oneCellAnchor>
    <xdr:from>
      <xdr:col>28</xdr:col>
      <xdr:colOff>108860</xdr:colOff>
      <xdr:row>8</xdr:row>
      <xdr:rowOff>21772</xdr:rowOff>
    </xdr:from>
    <xdr:ext cx="259940" cy="287867"/>
    <xdr:pic>
      <xdr:nvPicPr>
        <xdr:cNvPr id="78" name="Image 77">
          <a:extLst>
            <a:ext uri="{FF2B5EF4-FFF2-40B4-BE49-F238E27FC236}">
              <a16:creationId xmlns:a16="http://schemas.microsoft.com/office/drawing/2014/main" id="{367CC89A-29AA-494B-B84C-7102064F1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942" t="50624" r="40455" b="38346"/>
        <a:stretch/>
      </xdr:blipFill>
      <xdr:spPr>
        <a:xfrm>
          <a:off x="13268600" y="1660072"/>
          <a:ext cx="259940" cy="287867"/>
        </a:xfrm>
        <a:prstGeom prst="rect">
          <a:avLst/>
        </a:prstGeom>
      </xdr:spPr>
    </xdr:pic>
    <xdr:clientData/>
  </xdr:oneCellAnchor>
  <xdr:twoCellAnchor editAs="oneCell">
    <xdr:from>
      <xdr:col>0</xdr:col>
      <xdr:colOff>141515</xdr:colOff>
      <xdr:row>1</xdr:row>
      <xdr:rowOff>5046</xdr:rowOff>
    </xdr:from>
    <xdr:to>
      <xdr:col>2</xdr:col>
      <xdr:colOff>76200</xdr:colOff>
      <xdr:row>5</xdr:row>
      <xdr:rowOff>26022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C5F84DDB-8F9F-4E7C-9133-DCAFD8DA5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5" y="187926"/>
          <a:ext cx="810985" cy="8972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8</xdr:row>
      <xdr:rowOff>28575</xdr:rowOff>
    </xdr:from>
    <xdr:to>
      <xdr:col>3</xdr:col>
      <xdr:colOff>398510</xdr:colOff>
      <xdr:row>8</xdr:row>
      <xdr:rowOff>275065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0786C6C-9105-4C3A-B944-AC94DC9B4A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37731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8</xdr:row>
      <xdr:rowOff>38100</xdr:rowOff>
    </xdr:from>
    <xdr:to>
      <xdr:col>4</xdr:col>
      <xdr:colOff>344888</xdr:colOff>
      <xdr:row>8</xdr:row>
      <xdr:rowOff>292542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AA5EFB8-ADCC-44BA-A703-29A79A6077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93548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</xdr:row>
      <xdr:rowOff>28575</xdr:rowOff>
    </xdr:from>
    <xdr:to>
      <xdr:col>2</xdr:col>
      <xdr:colOff>381662</xdr:colOff>
      <xdr:row>8</xdr:row>
      <xdr:rowOff>308839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7FC11503-AE00-41B3-90B3-A4C9A7CF61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89535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8</xdr:row>
      <xdr:rowOff>38100</xdr:rowOff>
    </xdr:from>
    <xdr:to>
      <xdr:col>1</xdr:col>
      <xdr:colOff>374098</xdr:colOff>
      <xdr:row>8</xdr:row>
      <xdr:rowOff>295275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4F67369-C24D-4238-A3DB-E7C22C3AA3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44196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9526</xdr:colOff>
      <xdr:row>8</xdr:row>
      <xdr:rowOff>38100</xdr:rowOff>
    </xdr:from>
    <xdr:to>
      <xdr:col>5</xdr:col>
      <xdr:colOff>390526</xdr:colOff>
      <xdr:row>8</xdr:row>
      <xdr:rowOff>290672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EB9A2C32-582F-472A-B906-984C838963E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230314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8</xdr:row>
      <xdr:rowOff>28575</xdr:rowOff>
    </xdr:from>
    <xdr:to>
      <xdr:col>11</xdr:col>
      <xdr:colOff>398510</xdr:colOff>
      <xdr:row>8</xdr:row>
      <xdr:rowOff>275065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E40669C-C35C-4DBE-B644-5ACCA75C43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515683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114300</xdr:colOff>
      <xdr:row>8</xdr:row>
      <xdr:rowOff>38100</xdr:rowOff>
    </xdr:from>
    <xdr:to>
      <xdr:col>12</xdr:col>
      <xdr:colOff>344888</xdr:colOff>
      <xdr:row>8</xdr:row>
      <xdr:rowOff>292542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C4BA2F5-FBE3-41A6-81D2-DC0784D1CC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571500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8</xdr:row>
      <xdr:rowOff>28575</xdr:rowOff>
    </xdr:from>
    <xdr:to>
      <xdr:col>10</xdr:col>
      <xdr:colOff>381662</xdr:colOff>
      <xdr:row>8</xdr:row>
      <xdr:rowOff>308839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B8014AF-2CEA-48EA-8F4A-1CCF16EE69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467487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8</xdr:row>
      <xdr:rowOff>38100</xdr:rowOff>
    </xdr:from>
    <xdr:to>
      <xdr:col>9</xdr:col>
      <xdr:colOff>374098</xdr:colOff>
      <xdr:row>8</xdr:row>
      <xdr:rowOff>295275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7B3D93F9-0885-4068-A594-39CA4327F6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422148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9526</xdr:colOff>
      <xdr:row>8</xdr:row>
      <xdr:rowOff>38100</xdr:rowOff>
    </xdr:from>
    <xdr:to>
      <xdr:col>13</xdr:col>
      <xdr:colOff>390526</xdr:colOff>
      <xdr:row>8</xdr:row>
      <xdr:rowOff>290672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763E32E3-EC6A-456C-94C0-72541707A8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608266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28575</xdr:colOff>
      <xdr:row>8</xdr:row>
      <xdr:rowOff>28575</xdr:rowOff>
    </xdr:from>
    <xdr:to>
      <xdr:col>19</xdr:col>
      <xdr:colOff>398510</xdr:colOff>
      <xdr:row>8</xdr:row>
      <xdr:rowOff>275065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E9B79418-385E-4EF3-A0D9-73261243DB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893635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114300</xdr:colOff>
      <xdr:row>8</xdr:row>
      <xdr:rowOff>38100</xdr:rowOff>
    </xdr:from>
    <xdr:to>
      <xdr:col>20</xdr:col>
      <xdr:colOff>344888</xdr:colOff>
      <xdr:row>8</xdr:row>
      <xdr:rowOff>292542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1C37FDC3-A75B-4DFA-97CD-10323A0E1B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949452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</xdr:colOff>
      <xdr:row>8</xdr:row>
      <xdr:rowOff>28575</xdr:rowOff>
    </xdr:from>
    <xdr:to>
      <xdr:col>18</xdr:col>
      <xdr:colOff>381662</xdr:colOff>
      <xdr:row>8</xdr:row>
      <xdr:rowOff>308839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FBA0FC03-7E01-48F3-BCC4-D5E061E599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845439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8</xdr:row>
      <xdr:rowOff>38100</xdr:rowOff>
    </xdr:from>
    <xdr:to>
      <xdr:col>17</xdr:col>
      <xdr:colOff>374098</xdr:colOff>
      <xdr:row>8</xdr:row>
      <xdr:rowOff>295275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BC6521E8-7A4C-4949-917C-9B912DE58C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800100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9526</xdr:colOff>
      <xdr:row>8</xdr:row>
      <xdr:rowOff>38100</xdr:rowOff>
    </xdr:from>
    <xdr:to>
      <xdr:col>21</xdr:col>
      <xdr:colOff>390526</xdr:colOff>
      <xdr:row>8</xdr:row>
      <xdr:rowOff>290672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25C0A82B-C817-42B4-A474-61DB3BA594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986218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28575</xdr:colOff>
      <xdr:row>8</xdr:row>
      <xdr:rowOff>28575</xdr:rowOff>
    </xdr:from>
    <xdr:to>
      <xdr:col>33</xdr:col>
      <xdr:colOff>398510</xdr:colOff>
      <xdr:row>8</xdr:row>
      <xdr:rowOff>275065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8329DF3F-B340-4201-8362-FDC26C4EBC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548193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114300</xdr:colOff>
      <xdr:row>8</xdr:row>
      <xdr:rowOff>38100</xdr:rowOff>
    </xdr:from>
    <xdr:to>
      <xdr:col>34</xdr:col>
      <xdr:colOff>344888</xdr:colOff>
      <xdr:row>8</xdr:row>
      <xdr:rowOff>292542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00381C0-BF33-49A4-AE13-2CCB1416E9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604010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19050</xdr:colOff>
      <xdr:row>8</xdr:row>
      <xdr:rowOff>28575</xdr:rowOff>
    </xdr:from>
    <xdr:to>
      <xdr:col>32</xdr:col>
      <xdr:colOff>381662</xdr:colOff>
      <xdr:row>8</xdr:row>
      <xdr:rowOff>308839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ADC37E70-BC2C-4039-93F0-2AD9FB3F12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499997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38100</xdr:colOff>
      <xdr:row>8</xdr:row>
      <xdr:rowOff>38100</xdr:rowOff>
    </xdr:from>
    <xdr:to>
      <xdr:col>31</xdr:col>
      <xdr:colOff>374098</xdr:colOff>
      <xdr:row>8</xdr:row>
      <xdr:rowOff>295275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55BAFC7-106C-448D-A10A-39505E04B4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454658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35</xdr:col>
      <xdr:colOff>9526</xdr:colOff>
      <xdr:row>8</xdr:row>
      <xdr:rowOff>38100</xdr:rowOff>
    </xdr:from>
    <xdr:to>
      <xdr:col>35</xdr:col>
      <xdr:colOff>390526</xdr:colOff>
      <xdr:row>8</xdr:row>
      <xdr:rowOff>290672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43F4F7B-F845-45F7-A1AA-4A3E68887CF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640776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39</xdr:col>
      <xdr:colOff>28575</xdr:colOff>
      <xdr:row>8</xdr:row>
      <xdr:rowOff>28575</xdr:rowOff>
    </xdr:from>
    <xdr:to>
      <xdr:col>39</xdr:col>
      <xdr:colOff>398510</xdr:colOff>
      <xdr:row>8</xdr:row>
      <xdr:rowOff>275065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84A2FAF9-2C92-4F05-9F3C-89E8565ABB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831657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40</xdr:col>
      <xdr:colOff>114300</xdr:colOff>
      <xdr:row>8</xdr:row>
      <xdr:rowOff>38100</xdr:rowOff>
    </xdr:from>
    <xdr:to>
      <xdr:col>40</xdr:col>
      <xdr:colOff>344888</xdr:colOff>
      <xdr:row>8</xdr:row>
      <xdr:rowOff>292542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53A3874-A6B3-4581-AEAC-A3E16B1EA0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887474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38</xdr:col>
      <xdr:colOff>19050</xdr:colOff>
      <xdr:row>8</xdr:row>
      <xdr:rowOff>28575</xdr:rowOff>
    </xdr:from>
    <xdr:to>
      <xdr:col>38</xdr:col>
      <xdr:colOff>381662</xdr:colOff>
      <xdr:row>8</xdr:row>
      <xdr:rowOff>308839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5028193B-82AF-40A7-930E-6EFC5E700A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783461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38100</xdr:colOff>
      <xdr:row>8</xdr:row>
      <xdr:rowOff>38100</xdr:rowOff>
    </xdr:from>
    <xdr:to>
      <xdr:col>37</xdr:col>
      <xdr:colOff>374098</xdr:colOff>
      <xdr:row>8</xdr:row>
      <xdr:rowOff>295275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553ECF-2790-4C5D-940F-2710098A4F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738122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42</xdr:col>
      <xdr:colOff>9526</xdr:colOff>
      <xdr:row>8</xdr:row>
      <xdr:rowOff>38100</xdr:rowOff>
    </xdr:from>
    <xdr:to>
      <xdr:col>42</xdr:col>
      <xdr:colOff>390526</xdr:colOff>
      <xdr:row>8</xdr:row>
      <xdr:rowOff>290672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2F4F9C00-C418-4F21-BBA7-40A27D4236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971484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47</xdr:row>
      <xdr:rowOff>28575</xdr:rowOff>
    </xdr:from>
    <xdr:to>
      <xdr:col>3</xdr:col>
      <xdr:colOff>398510</xdr:colOff>
      <xdr:row>47</xdr:row>
      <xdr:rowOff>275065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991E2353-AB73-4BAD-BE71-E613FC8AE3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37731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47</xdr:row>
      <xdr:rowOff>38100</xdr:rowOff>
    </xdr:from>
    <xdr:to>
      <xdr:col>4</xdr:col>
      <xdr:colOff>344888</xdr:colOff>
      <xdr:row>47</xdr:row>
      <xdr:rowOff>292542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6ECA9CB5-518E-49E1-B5FA-49E77FBA23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93548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47</xdr:row>
      <xdr:rowOff>28575</xdr:rowOff>
    </xdr:from>
    <xdr:to>
      <xdr:col>2</xdr:col>
      <xdr:colOff>381662</xdr:colOff>
      <xdr:row>47</xdr:row>
      <xdr:rowOff>308839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994BDDF-E155-49D5-A7F6-D05DD8EABE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89535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47</xdr:row>
      <xdr:rowOff>38100</xdr:rowOff>
    </xdr:from>
    <xdr:to>
      <xdr:col>1</xdr:col>
      <xdr:colOff>374098</xdr:colOff>
      <xdr:row>47</xdr:row>
      <xdr:rowOff>295275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1E48155E-9B36-4CAD-8360-3BA831573C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44196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9526</xdr:colOff>
      <xdr:row>47</xdr:row>
      <xdr:rowOff>38100</xdr:rowOff>
    </xdr:from>
    <xdr:to>
      <xdr:col>5</xdr:col>
      <xdr:colOff>390526</xdr:colOff>
      <xdr:row>47</xdr:row>
      <xdr:rowOff>290672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C548EC3-7C2A-4448-9B05-ACC6D58C50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230314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28575</xdr:colOff>
      <xdr:row>8</xdr:row>
      <xdr:rowOff>28575</xdr:rowOff>
    </xdr:from>
    <xdr:to>
      <xdr:col>25</xdr:col>
      <xdr:colOff>398510</xdr:colOff>
      <xdr:row>8</xdr:row>
      <xdr:rowOff>275065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BE46DFC-73A6-4E2E-B5AB-C099885760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177099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114300</xdr:colOff>
      <xdr:row>8</xdr:row>
      <xdr:rowOff>38100</xdr:rowOff>
    </xdr:from>
    <xdr:to>
      <xdr:col>26</xdr:col>
      <xdr:colOff>344888</xdr:colOff>
      <xdr:row>8</xdr:row>
      <xdr:rowOff>292542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89FA0BD-E47A-4CCA-8187-B3982AD8F1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232916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19050</xdr:colOff>
      <xdr:row>8</xdr:row>
      <xdr:rowOff>28575</xdr:rowOff>
    </xdr:from>
    <xdr:to>
      <xdr:col>24</xdr:col>
      <xdr:colOff>381662</xdr:colOff>
      <xdr:row>8</xdr:row>
      <xdr:rowOff>308839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E818E4C5-B559-443F-8C2C-EDF456B478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128903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38100</xdr:colOff>
      <xdr:row>8</xdr:row>
      <xdr:rowOff>38100</xdr:rowOff>
    </xdr:from>
    <xdr:to>
      <xdr:col>23</xdr:col>
      <xdr:colOff>374098</xdr:colOff>
      <xdr:row>8</xdr:row>
      <xdr:rowOff>295275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998D2581-EF59-49D4-9A6F-5CC4A8877F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083564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9526</xdr:colOff>
      <xdr:row>8</xdr:row>
      <xdr:rowOff>38100</xdr:rowOff>
    </xdr:from>
    <xdr:to>
      <xdr:col>27</xdr:col>
      <xdr:colOff>390526</xdr:colOff>
      <xdr:row>8</xdr:row>
      <xdr:rowOff>290672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8D29A709-79B9-4CB4-AA92-D3B8325214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269682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47</xdr:row>
      <xdr:rowOff>28575</xdr:rowOff>
    </xdr:from>
    <xdr:to>
      <xdr:col>11</xdr:col>
      <xdr:colOff>398510</xdr:colOff>
      <xdr:row>47</xdr:row>
      <xdr:rowOff>275065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AA67B23A-B741-4D6F-B516-11349BE14A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515683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114300</xdr:colOff>
      <xdr:row>47</xdr:row>
      <xdr:rowOff>38100</xdr:rowOff>
    </xdr:from>
    <xdr:to>
      <xdr:col>12</xdr:col>
      <xdr:colOff>344888</xdr:colOff>
      <xdr:row>47</xdr:row>
      <xdr:rowOff>292542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DFA8BA5-E909-4535-88CD-A74ABBF366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571500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47</xdr:row>
      <xdr:rowOff>28575</xdr:rowOff>
    </xdr:from>
    <xdr:to>
      <xdr:col>10</xdr:col>
      <xdr:colOff>381662</xdr:colOff>
      <xdr:row>47</xdr:row>
      <xdr:rowOff>308839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E5E99707-19E1-452C-ACBE-3B253B5328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467487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47</xdr:row>
      <xdr:rowOff>38100</xdr:rowOff>
    </xdr:from>
    <xdr:to>
      <xdr:col>9</xdr:col>
      <xdr:colOff>374098</xdr:colOff>
      <xdr:row>47</xdr:row>
      <xdr:rowOff>295275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3B9BB732-4265-443F-B3AF-E909302FBC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422148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9526</xdr:colOff>
      <xdr:row>47</xdr:row>
      <xdr:rowOff>38100</xdr:rowOff>
    </xdr:from>
    <xdr:to>
      <xdr:col>13</xdr:col>
      <xdr:colOff>390526</xdr:colOff>
      <xdr:row>47</xdr:row>
      <xdr:rowOff>290672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A6732313-3713-4B08-8B86-14DC1ED48C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608266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28575</xdr:colOff>
      <xdr:row>47</xdr:row>
      <xdr:rowOff>28575</xdr:rowOff>
    </xdr:from>
    <xdr:to>
      <xdr:col>19</xdr:col>
      <xdr:colOff>398510</xdr:colOff>
      <xdr:row>47</xdr:row>
      <xdr:rowOff>275065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2001D05A-8BA0-4E94-BA1F-AC770F0E8B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893635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114300</xdr:colOff>
      <xdr:row>47</xdr:row>
      <xdr:rowOff>38100</xdr:rowOff>
    </xdr:from>
    <xdr:to>
      <xdr:col>20</xdr:col>
      <xdr:colOff>344888</xdr:colOff>
      <xdr:row>47</xdr:row>
      <xdr:rowOff>292542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ED120FFC-DC10-4A98-97E6-B1A8683591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949452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</xdr:colOff>
      <xdr:row>47</xdr:row>
      <xdr:rowOff>28575</xdr:rowOff>
    </xdr:from>
    <xdr:to>
      <xdr:col>18</xdr:col>
      <xdr:colOff>381662</xdr:colOff>
      <xdr:row>47</xdr:row>
      <xdr:rowOff>308839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D954E08A-B64B-41D0-AB5A-72241F9146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845439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47</xdr:row>
      <xdr:rowOff>38100</xdr:rowOff>
    </xdr:from>
    <xdr:to>
      <xdr:col>17</xdr:col>
      <xdr:colOff>374098</xdr:colOff>
      <xdr:row>47</xdr:row>
      <xdr:rowOff>295275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C37FC42E-CD9D-43B3-8F50-B3728874CE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800100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9526</xdr:colOff>
      <xdr:row>47</xdr:row>
      <xdr:rowOff>38100</xdr:rowOff>
    </xdr:from>
    <xdr:to>
      <xdr:col>21</xdr:col>
      <xdr:colOff>390526</xdr:colOff>
      <xdr:row>47</xdr:row>
      <xdr:rowOff>290672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3A7446D9-C394-4DDE-90B3-DAEF3422A1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986218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28575</xdr:colOff>
      <xdr:row>47</xdr:row>
      <xdr:rowOff>28575</xdr:rowOff>
    </xdr:from>
    <xdr:to>
      <xdr:col>25</xdr:col>
      <xdr:colOff>398510</xdr:colOff>
      <xdr:row>47</xdr:row>
      <xdr:rowOff>275065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DF618695-42BA-4A30-9441-BD7DD790CD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177099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114300</xdr:colOff>
      <xdr:row>47</xdr:row>
      <xdr:rowOff>38100</xdr:rowOff>
    </xdr:from>
    <xdr:to>
      <xdr:col>26</xdr:col>
      <xdr:colOff>344888</xdr:colOff>
      <xdr:row>47</xdr:row>
      <xdr:rowOff>292542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F4C17D37-FCE7-405D-BA0A-86662C0531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232916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19050</xdr:colOff>
      <xdr:row>47</xdr:row>
      <xdr:rowOff>28575</xdr:rowOff>
    </xdr:from>
    <xdr:to>
      <xdr:col>24</xdr:col>
      <xdr:colOff>381662</xdr:colOff>
      <xdr:row>47</xdr:row>
      <xdr:rowOff>308839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7BE4C1F9-DAB1-4D88-8286-01E4DD4425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128903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38100</xdr:colOff>
      <xdr:row>47</xdr:row>
      <xdr:rowOff>38100</xdr:rowOff>
    </xdr:from>
    <xdr:to>
      <xdr:col>23</xdr:col>
      <xdr:colOff>374098</xdr:colOff>
      <xdr:row>47</xdr:row>
      <xdr:rowOff>295275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8CCB137E-7DE5-44A0-8C78-47C2E838C6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083564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9526</xdr:colOff>
      <xdr:row>47</xdr:row>
      <xdr:rowOff>38100</xdr:rowOff>
    </xdr:from>
    <xdr:to>
      <xdr:col>27</xdr:col>
      <xdr:colOff>390526</xdr:colOff>
      <xdr:row>47</xdr:row>
      <xdr:rowOff>290672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78783F4B-8CC5-4114-9B14-E2FAE5835C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269682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28575</xdr:colOff>
      <xdr:row>47</xdr:row>
      <xdr:rowOff>28575</xdr:rowOff>
    </xdr:from>
    <xdr:to>
      <xdr:col>32</xdr:col>
      <xdr:colOff>398510</xdr:colOff>
      <xdr:row>47</xdr:row>
      <xdr:rowOff>275065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69FE3354-47E5-4835-8998-7F5A6F2C62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500949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114300</xdr:colOff>
      <xdr:row>47</xdr:row>
      <xdr:rowOff>38100</xdr:rowOff>
    </xdr:from>
    <xdr:to>
      <xdr:col>33</xdr:col>
      <xdr:colOff>344888</xdr:colOff>
      <xdr:row>47</xdr:row>
      <xdr:rowOff>292542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EEE9C787-4746-4B92-A4ED-70875EC5D7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556766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19050</xdr:colOff>
      <xdr:row>47</xdr:row>
      <xdr:rowOff>28575</xdr:rowOff>
    </xdr:from>
    <xdr:to>
      <xdr:col>31</xdr:col>
      <xdr:colOff>381662</xdr:colOff>
      <xdr:row>47</xdr:row>
      <xdr:rowOff>308839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34154850-39B9-4C02-AAAF-E578B640F8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452753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38100</xdr:colOff>
      <xdr:row>47</xdr:row>
      <xdr:rowOff>38100</xdr:rowOff>
    </xdr:from>
    <xdr:to>
      <xdr:col>30</xdr:col>
      <xdr:colOff>374098</xdr:colOff>
      <xdr:row>47</xdr:row>
      <xdr:rowOff>295275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146BAA59-7FC0-440B-B805-896A03F5F5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414272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9526</xdr:colOff>
      <xdr:row>47</xdr:row>
      <xdr:rowOff>38100</xdr:rowOff>
    </xdr:from>
    <xdr:to>
      <xdr:col>34</xdr:col>
      <xdr:colOff>390526</xdr:colOff>
      <xdr:row>47</xdr:row>
      <xdr:rowOff>290672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F06DDD86-8839-460F-AC51-627CFFFB42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593532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38</xdr:col>
      <xdr:colOff>28575</xdr:colOff>
      <xdr:row>47</xdr:row>
      <xdr:rowOff>28575</xdr:rowOff>
    </xdr:from>
    <xdr:to>
      <xdr:col>38</xdr:col>
      <xdr:colOff>398510</xdr:colOff>
      <xdr:row>47</xdr:row>
      <xdr:rowOff>275065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E0FE395F-8F08-44B2-9241-9A83B43F18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784413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39</xdr:col>
      <xdr:colOff>114300</xdr:colOff>
      <xdr:row>47</xdr:row>
      <xdr:rowOff>38100</xdr:rowOff>
    </xdr:from>
    <xdr:to>
      <xdr:col>39</xdr:col>
      <xdr:colOff>344888</xdr:colOff>
      <xdr:row>47</xdr:row>
      <xdr:rowOff>292542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17F765BF-4585-4608-B516-6DC3979AD0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840230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19050</xdr:colOff>
      <xdr:row>47</xdr:row>
      <xdr:rowOff>28575</xdr:rowOff>
    </xdr:from>
    <xdr:to>
      <xdr:col>37</xdr:col>
      <xdr:colOff>381662</xdr:colOff>
      <xdr:row>47</xdr:row>
      <xdr:rowOff>308839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C50CFE5F-4240-4D81-B084-582EE0BC5D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736217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38100</xdr:colOff>
      <xdr:row>47</xdr:row>
      <xdr:rowOff>38100</xdr:rowOff>
    </xdr:from>
    <xdr:to>
      <xdr:col>36</xdr:col>
      <xdr:colOff>374098</xdr:colOff>
      <xdr:row>47</xdr:row>
      <xdr:rowOff>295275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1C07A025-266C-405B-9090-72F8B8438A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690878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40</xdr:col>
      <xdr:colOff>9526</xdr:colOff>
      <xdr:row>47</xdr:row>
      <xdr:rowOff>38100</xdr:rowOff>
    </xdr:from>
    <xdr:to>
      <xdr:col>40</xdr:col>
      <xdr:colOff>390526</xdr:colOff>
      <xdr:row>47</xdr:row>
      <xdr:rowOff>290672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814D43CA-A6FB-43E8-81E2-9D135F0FAF4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876996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103716</xdr:colOff>
      <xdr:row>85</xdr:row>
      <xdr:rowOff>66675</xdr:rowOff>
    </xdr:from>
    <xdr:to>
      <xdr:col>1</xdr:col>
      <xdr:colOff>439714</xdr:colOff>
      <xdr:row>85</xdr:row>
      <xdr:rowOff>323850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FE4CA51C-73BB-490E-B334-9EB61C7A58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507576" y="1616773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86</xdr:row>
      <xdr:rowOff>47625</xdr:rowOff>
    </xdr:from>
    <xdr:to>
      <xdr:col>1</xdr:col>
      <xdr:colOff>448337</xdr:colOff>
      <xdr:row>87</xdr:row>
      <xdr:rowOff>229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EB25E35A-AB0A-428E-A36E-0E9076460C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489585" y="1647634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87</xdr:row>
      <xdr:rowOff>9525</xdr:rowOff>
    </xdr:from>
    <xdr:to>
      <xdr:col>1</xdr:col>
      <xdr:colOff>427085</xdr:colOff>
      <xdr:row>87</xdr:row>
      <xdr:rowOff>256015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D1E3EC0B-6A48-4E1F-9E24-2FE6740843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461010" y="1676590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88</xdr:row>
      <xdr:rowOff>9525</xdr:rowOff>
    </xdr:from>
    <xdr:to>
      <xdr:col>1</xdr:col>
      <xdr:colOff>325838</xdr:colOff>
      <xdr:row>88</xdr:row>
      <xdr:rowOff>263967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4912EBF7-3281-46BD-AC52-8903ABFD84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499110" y="1709356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89</xdr:row>
      <xdr:rowOff>66675</xdr:rowOff>
    </xdr:from>
    <xdr:to>
      <xdr:col>1</xdr:col>
      <xdr:colOff>400050</xdr:colOff>
      <xdr:row>89</xdr:row>
      <xdr:rowOff>319247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BF7C9115-E0AA-47BE-89E8-A8F3D7451DA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422910" y="174783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373591</xdr:colOff>
      <xdr:row>85</xdr:row>
      <xdr:rowOff>25929</xdr:rowOff>
    </xdr:from>
    <xdr:to>
      <xdr:col>16</xdr:col>
      <xdr:colOff>755</xdr:colOff>
      <xdr:row>90</xdr:row>
      <xdr:rowOff>42250</xdr:rowOff>
    </xdr:to>
    <xdr:pic>
      <xdr:nvPicPr>
        <xdr:cNvPr id="67" name="Picture 1">
          <a:extLst>
            <a:ext uri="{FF2B5EF4-FFF2-40B4-BE49-F238E27FC236}">
              <a16:creationId xmlns:a16="http://schemas.microsoft.com/office/drawing/2014/main" id="{B41A15D5-8794-4E73-BFA9-30A8E4CF0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38505" t="21377" r="19443" b="25852"/>
        <a:stretch>
          <a:fillRect/>
        </a:stretch>
      </xdr:blipFill>
      <xdr:spPr bwMode="auto">
        <a:xfrm>
          <a:off x="5029411" y="16126989"/>
          <a:ext cx="2461804" cy="165462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20</xdr:col>
      <xdr:colOff>400050</xdr:colOff>
      <xdr:row>99</xdr:row>
      <xdr:rowOff>38100</xdr:rowOff>
    </xdr:to>
    <xdr:pic>
      <xdr:nvPicPr>
        <xdr:cNvPr id="68" name="Picture 44">
          <a:extLst>
            <a:ext uri="{FF2B5EF4-FFF2-40B4-BE49-F238E27FC236}">
              <a16:creationId xmlns:a16="http://schemas.microsoft.com/office/drawing/2014/main" id="{CE06FC62-CF2D-4819-A61B-62CD55A76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3860" y="18638520"/>
          <a:ext cx="9376410" cy="98298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116416</xdr:colOff>
      <xdr:row>99</xdr:row>
      <xdr:rowOff>52916</xdr:rowOff>
    </xdr:from>
    <xdr:to>
      <xdr:col>14</xdr:col>
      <xdr:colOff>335493</xdr:colOff>
      <xdr:row>104</xdr:row>
      <xdr:rowOff>81490</xdr:rowOff>
    </xdr:to>
    <xdr:pic>
      <xdr:nvPicPr>
        <xdr:cNvPr id="69" name="Picture 45">
          <a:extLst>
            <a:ext uri="{FF2B5EF4-FFF2-40B4-BE49-F238E27FC236}">
              <a16:creationId xmlns:a16="http://schemas.microsoft.com/office/drawing/2014/main" id="{04BB97C8-A7C0-4DB1-966A-220FA0B6C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72236" y="19636316"/>
          <a:ext cx="2108837" cy="942974"/>
        </a:xfrm>
        <a:prstGeom prst="rect">
          <a:avLst/>
        </a:prstGeom>
        <a:noFill/>
        <a:ln w="12700">
          <a:solidFill>
            <a:srgbClr val="C00000"/>
          </a:solidFill>
        </a:ln>
      </xdr:spPr>
    </xdr:pic>
    <xdr:clientData/>
  </xdr:twoCellAnchor>
  <xdr:twoCellAnchor editAs="oneCell">
    <xdr:from>
      <xdr:col>41</xdr:col>
      <xdr:colOff>101601</xdr:colOff>
      <xdr:row>47</xdr:row>
      <xdr:rowOff>8467</xdr:rowOff>
    </xdr:from>
    <xdr:to>
      <xdr:col>41</xdr:col>
      <xdr:colOff>361541</xdr:colOff>
      <xdr:row>47</xdr:row>
      <xdr:rowOff>296334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86E0B854-6312-40BB-8D50-01EB9B878D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942" t="50624" r="40455" b="38346"/>
        <a:stretch/>
      </xdr:blipFill>
      <xdr:spPr>
        <a:xfrm>
          <a:off x="19334481" y="8984827"/>
          <a:ext cx="259940" cy="287867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90</xdr:row>
      <xdr:rowOff>8467</xdr:rowOff>
    </xdr:from>
    <xdr:to>
      <xdr:col>1</xdr:col>
      <xdr:colOff>361540</xdr:colOff>
      <xdr:row>90</xdr:row>
      <xdr:rowOff>296334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AB3E16DE-9037-4EA0-B2F2-8A89494970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942" t="50624" r="40455" b="38346"/>
        <a:stretch/>
      </xdr:blipFill>
      <xdr:spPr>
        <a:xfrm>
          <a:off x="505460" y="17747827"/>
          <a:ext cx="259940" cy="287867"/>
        </a:xfrm>
        <a:prstGeom prst="rect">
          <a:avLst/>
        </a:prstGeom>
      </xdr:spPr>
    </xdr:pic>
    <xdr:clientData/>
  </xdr:twoCellAnchor>
  <xdr:twoCellAnchor editAs="oneCell">
    <xdr:from>
      <xdr:col>6</xdr:col>
      <xdr:colOff>110066</xdr:colOff>
      <xdr:row>8</xdr:row>
      <xdr:rowOff>25400</xdr:rowOff>
    </xdr:from>
    <xdr:to>
      <xdr:col>6</xdr:col>
      <xdr:colOff>370006</xdr:colOff>
      <xdr:row>8</xdr:row>
      <xdr:rowOff>313267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FAD7D2D6-AFDD-4F98-8193-E495C7254B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942" t="50624" r="40455" b="38346"/>
        <a:stretch/>
      </xdr:blipFill>
      <xdr:spPr>
        <a:xfrm>
          <a:off x="2876126" y="1663700"/>
          <a:ext cx="259940" cy="287867"/>
        </a:xfrm>
        <a:prstGeom prst="rect">
          <a:avLst/>
        </a:prstGeom>
      </xdr:spPr>
    </xdr:pic>
    <xdr:clientData/>
  </xdr:twoCellAnchor>
  <xdr:oneCellAnchor>
    <xdr:from>
      <xdr:col>15</xdr:col>
      <xdr:colOff>110066</xdr:colOff>
      <xdr:row>8</xdr:row>
      <xdr:rowOff>25400</xdr:rowOff>
    </xdr:from>
    <xdr:ext cx="259940" cy="287867"/>
    <xdr:pic>
      <xdr:nvPicPr>
        <xdr:cNvPr id="73" name="Image 72">
          <a:extLst>
            <a:ext uri="{FF2B5EF4-FFF2-40B4-BE49-F238E27FC236}">
              <a16:creationId xmlns:a16="http://schemas.microsoft.com/office/drawing/2014/main" id="{6484EA71-238A-491B-8BDF-0FA854D12B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942" t="50624" r="40455" b="38346"/>
        <a:stretch/>
      </xdr:blipFill>
      <xdr:spPr>
        <a:xfrm>
          <a:off x="7128086" y="1663700"/>
          <a:ext cx="259940" cy="287867"/>
        </a:xfrm>
        <a:prstGeom prst="rect">
          <a:avLst/>
        </a:prstGeom>
      </xdr:spPr>
    </xdr:pic>
    <xdr:clientData/>
  </xdr:oneCellAnchor>
  <xdr:twoCellAnchor editAs="oneCell">
    <xdr:from>
      <xdr:col>7</xdr:col>
      <xdr:colOff>93133</xdr:colOff>
      <xdr:row>8</xdr:row>
      <xdr:rowOff>50800</xdr:rowOff>
    </xdr:from>
    <xdr:to>
      <xdr:col>7</xdr:col>
      <xdr:colOff>331582</xdr:colOff>
      <xdr:row>8</xdr:row>
      <xdr:rowOff>292100</xdr:rowOff>
    </xdr:to>
    <xdr:pic>
      <xdr:nvPicPr>
        <xdr:cNvPr id="74" name="Image 73" descr="Grosses chutes de neige 10 et 11 décembre 2017 - Briançonnais">
          <a:extLst>
            <a:ext uri="{FF2B5EF4-FFF2-40B4-BE49-F238E27FC236}">
              <a16:creationId xmlns:a16="http://schemas.microsoft.com/office/drawing/2014/main" id="{8F82DD0F-72E7-4821-8C34-8B5674D4E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1633" y="1689100"/>
          <a:ext cx="238449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8468</xdr:colOff>
      <xdr:row>103</xdr:row>
      <xdr:rowOff>155910</xdr:rowOff>
    </xdr:from>
    <xdr:to>
      <xdr:col>5</xdr:col>
      <xdr:colOff>268421</xdr:colOff>
      <xdr:row>110</xdr:row>
      <xdr:rowOff>135466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17597CB9-165C-4A18-BB54-9D1E3397F2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9920" r="52309" b="29620"/>
        <a:stretch/>
      </xdr:blipFill>
      <xdr:spPr>
        <a:xfrm>
          <a:off x="412328" y="20470830"/>
          <a:ext cx="2149713" cy="1259716"/>
        </a:xfrm>
        <a:prstGeom prst="rect">
          <a:avLst/>
        </a:prstGeom>
      </xdr:spPr>
    </xdr:pic>
    <xdr:clientData/>
  </xdr:twoCellAnchor>
  <xdr:twoCellAnchor editAs="oneCell">
    <xdr:from>
      <xdr:col>3</xdr:col>
      <xdr:colOff>67734</xdr:colOff>
      <xdr:row>113</xdr:row>
      <xdr:rowOff>0</xdr:rowOff>
    </xdr:from>
    <xdr:to>
      <xdr:col>3</xdr:col>
      <xdr:colOff>347134</xdr:colOff>
      <xdr:row>114</xdr:row>
      <xdr:rowOff>59267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id="{DF35F495-65E7-49FB-A03D-878B44AC47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2261" t="19920" r="71618" b="70516"/>
        <a:stretch/>
      </xdr:blipFill>
      <xdr:spPr>
        <a:xfrm>
          <a:off x="1416474" y="22143720"/>
          <a:ext cx="279400" cy="242147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8</xdr:row>
      <xdr:rowOff>33867</xdr:rowOff>
    </xdr:from>
    <xdr:to>
      <xdr:col>14</xdr:col>
      <xdr:colOff>406400</xdr:colOff>
      <xdr:row>8</xdr:row>
      <xdr:rowOff>279400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EF22E126-2187-44B5-B4D8-2903A00FC5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2261" t="19920" r="71618" b="70516"/>
        <a:stretch/>
      </xdr:blipFill>
      <xdr:spPr>
        <a:xfrm>
          <a:off x="6672580" y="1672167"/>
          <a:ext cx="279400" cy="245533"/>
        </a:xfrm>
        <a:prstGeom prst="rect">
          <a:avLst/>
        </a:prstGeom>
      </xdr:spPr>
    </xdr:pic>
    <xdr:clientData/>
  </xdr:twoCellAnchor>
  <xdr:oneCellAnchor>
    <xdr:from>
      <xdr:col>28</xdr:col>
      <xdr:colOff>108860</xdr:colOff>
      <xdr:row>8</xdr:row>
      <xdr:rowOff>21772</xdr:rowOff>
    </xdr:from>
    <xdr:ext cx="259940" cy="287867"/>
    <xdr:pic>
      <xdr:nvPicPr>
        <xdr:cNvPr id="78" name="Image 77">
          <a:extLst>
            <a:ext uri="{FF2B5EF4-FFF2-40B4-BE49-F238E27FC236}">
              <a16:creationId xmlns:a16="http://schemas.microsoft.com/office/drawing/2014/main" id="{8A34F5B2-9123-45B1-828F-08FFAA1BB6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942" t="50624" r="40455" b="38346"/>
        <a:stretch/>
      </xdr:blipFill>
      <xdr:spPr>
        <a:xfrm>
          <a:off x="13268600" y="1660072"/>
          <a:ext cx="259940" cy="287867"/>
        </a:xfrm>
        <a:prstGeom prst="rect">
          <a:avLst/>
        </a:prstGeom>
      </xdr:spPr>
    </xdr:pic>
    <xdr:clientData/>
  </xdr:oneCellAnchor>
  <xdr:twoCellAnchor editAs="oneCell">
    <xdr:from>
      <xdr:col>0</xdr:col>
      <xdr:colOff>141515</xdr:colOff>
      <xdr:row>1</xdr:row>
      <xdr:rowOff>5046</xdr:rowOff>
    </xdr:from>
    <xdr:to>
      <xdr:col>2</xdr:col>
      <xdr:colOff>76200</xdr:colOff>
      <xdr:row>5</xdr:row>
      <xdr:rowOff>26022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DDBFA588-7331-4D97-9CC4-CF96C6B9F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5" y="187926"/>
          <a:ext cx="810985" cy="8972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8</xdr:row>
      <xdr:rowOff>28575</xdr:rowOff>
    </xdr:from>
    <xdr:to>
      <xdr:col>3</xdr:col>
      <xdr:colOff>398510</xdr:colOff>
      <xdr:row>8</xdr:row>
      <xdr:rowOff>275065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2F43503-4F94-4E7E-B4F8-97B265D5A3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37731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8</xdr:row>
      <xdr:rowOff>38100</xdr:rowOff>
    </xdr:from>
    <xdr:to>
      <xdr:col>4</xdr:col>
      <xdr:colOff>344888</xdr:colOff>
      <xdr:row>8</xdr:row>
      <xdr:rowOff>292542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208F5708-A1F3-46CD-A59B-0F62309FED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93548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</xdr:row>
      <xdr:rowOff>28575</xdr:rowOff>
    </xdr:from>
    <xdr:to>
      <xdr:col>2</xdr:col>
      <xdr:colOff>381662</xdr:colOff>
      <xdr:row>8</xdr:row>
      <xdr:rowOff>308839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16E19B4-F46C-4B26-8968-74A0329194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89535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8</xdr:row>
      <xdr:rowOff>38100</xdr:rowOff>
    </xdr:from>
    <xdr:to>
      <xdr:col>1</xdr:col>
      <xdr:colOff>374098</xdr:colOff>
      <xdr:row>8</xdr:row>
      <xdr:rowOff>295275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5B1A0B7-F178-4117-AB68-8EBFF5D38F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44196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9526</xdr:colOff>
      <xdr:row>8</xdr:row>
      <xdr:rowOff>38100</xdr:rowOff>
    </xdr:from>
    <xdr:to>
      <xdr:col>5</xdr:col>
      <xdr:colOff>390526</xdr:colOff>
      <xdr:row>8</xdr:row>
      <xdr:rowOff>290672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57120E3-420F-4203-B7C5-E32554AEE0C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230314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8</xdr:row>
      <xdr:rowOff>28575</xdr:rowOff>
    </xdr:from>
    <xdr:to>
      <xdr:col>11</xdr:col>
      <xdr:colOff>398510</xdr:colOff>
      <xdr:row>8</xdr:row>
      <xdr:rowOff>275065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80C5257C-A9EA-4B8D-93FF-A0B950D4C6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515683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114300</xdr:colOff>
      <xdr:row>8</xdr:row>
      <xdr:rowOff>38100</xdr:rowOff>
    </xdr:from>
    <xdr:to>
      <xdr:col>12</xdr:col>
      <xdr:colOff>344888</xdr:colOff>
      <xdr:row>8</xdr:row>
      <xdr:rowOff>292542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CFA9679-216E-4B8B-8C4D-3D568A738A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571500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8</xdr:row>
      <xdr:rowOff>28575</xdr:rowOff>
    </xdr:from>
    <xdr:to>
      <xdr:col>10</xdr:col>
      <xdr:colOff>381662</xdr:colOff>
      <xdr:row>8</xdr:row>
      <xdr:rowOff>308839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56FA3828-B1E5-49AB-9DE0-10998D4111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467487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8</xdr:row>
      <xdr:rowOff>38100</xdr:rowOff>
    </xdr:from>
    <xdr:to>
      <xdr:col>9</xdr:col>
      <xdr:colOff>374098</xdr:colOff>
      <xdr:row>8</xdr:row>
      <xdr:rowOff>295275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B581A714-AD80-4757-B555-5B4BE4EE90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422148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9526</xdr:colOff>
      <xdr:row>8</xdr:row>
      <xdr:rowOff>38100</xdr:rowOff>
    </xdr:from>
    <xdr:to>
      <xdr:col>13</xdr:col>
      <xdr:colOff>390526</xdr:colOff>
      <xdr:row>8</xdr:row>
      <xdr:rowOff>290672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2BC02C17-346E-4B69-B2D2-D42577AB75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608266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28575</xdr:colOff>
      <xdr:row>8</xdr:row>
      <xdr:rowOff>28575</xdr:rowOff>
    </xdr:from>
    <xdr:to>
      <xdr:col>19</xdr:col>
      <xdr:colOff>398510</xdr:colOff>
      <xdr:row>8</xdr:row>
      <xdr:rowOff>275065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6948AEA8-5C80-459E-B3AE-EB29D5970F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893635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114300</xdr:colOff>
      <xdr:row>8</xdr:row>
      <xdr:rowOff>38100</xdr:rowOff>
    </xdr:from>
    <xdr:to>
      <xdr:col>20</xdr:col>
      <xdr:colOff>344888</xdr:colOff>
      <xdr:row>8</xdr:row>
      <xdr:rowOff>292542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52CB6D07-2043-41F0-A18A-4AD791040B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949452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</xdr:colOff>
      <xdr:row>8</xdr:row>
      <xdr:rowOff>28575</xdr:rowOff>
    </xdr:from>
    <xdr:to>
      <xdr:col>18</xdr:col>
      <xdr:colOff>381662</xdr:colOff>
      <xdr:row>8</xdr:row>
      <xdr:rowOff>308839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AA19072A-F2C1-4121-9F4C-322C21CE25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845439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8</xdr:row>
      <xdr:rowOff>38100</xdr:rowOff>
    </xdr:from>
    <xdr:to>
      <xdr:col>17</xdr:col>
      <xdr:colOff>374098</xdr:colOff>
      <xdr:row>8</xdr:row>
      <xdr:rowOff>295275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2D19CFAE-CAAC-4496-9026-2078C167B7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800100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9526</xdr:colOff>
      <xdr:row>8</xdr:row>
      <xdr:rowOff>38100</xdr:rowOff>
    </xdr:from>
    <xdr:to>
      <xdr:col>21</xdr:col>
      <xdr:colOff>390526</xdr:colOff>
      <xdr:row>8</xdr:row>
      <xdr:rowOff>290672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CB29CF42-CF4B-425E-98B2-A5CC000D18B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986218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28575</xdr:colOff>
      <xdr:row>8</xdr:row>
      <xdr:rowOff>28575</xdr:rowOff>
    </xdr:from>
    <xdr:to>
      <xdr:col>33</xdr:col>
      <xdr:colOff>398510</xdr:colOff>
      <xdr:row>8</xdr:row>
      <xdr:rowOff>275065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91E38027-6686-48A0-A349-BEE1CD8BDE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548193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114300</xdr:colOff>
      <xdr:row>8</xdr:row>
      <xdr:rowOff>38100</xdr:rowOff>
    </xdr:from>
    <xdr:to>
      <xdr:col>34</xdr:col>
      <xdr:colOff>344888</xdr:colOff>
      <xdr:row>8</xdr:row>
      <xdr:rowOff>292542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DCCB42BE-12A2-43A1-9454-7B54D4006A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604010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19050</xdr:colOff>
      <xdr:row>8</xdr:row>
      <xdr:rowOff>28575</xdr:rowOff>
    </xdr:from>
    <xdr:to>
      <xdr:col>32</xdr:col>
      <xdr:colOff>381662</xdr:colOff>
      <xdr:row>8</xdr:row>
      <xdr:rowOff>308839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6716A8FC-F9F6-4E6D-A86B-54207D2B59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499997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38100</xdr:colOff>
      <xdr:row>8</xdr:row>
      <xdr:rowOff>38100</xdr:rowOff>
    </xdr:from>
    <xdr:to>
      <xdr:col>31</xdr:col>
      <xdr:colOff>374098</xdr:colOff>
      <xdr:row>8</xdr:row>
      <xdr:rowOff>295275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CD3EC43E-5299-4CC2-B118-F973495C26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454658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35</xdr:col>
      <xdr:colOff>9526</xdr:colOff>
      <xdr:row>8</xdr:row>
      <xdr:rowOff>38100</xdr:rowOff>
    </xdr:from>
    <xdr:to>
      <xdr:col>35</xdr:col>
      <xdr:colOff>390526</xdr:colOff>
      <xdr:row>8</xdr:row>
      <xdr:rowOff>290672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A92487AA-7937-4171-BF98-2C09E4895BA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640776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39</xdr:col>
      <xdr:colOff>28575</xdr:colOff>
      <xdr:row>8</xdr:row>
      <xdr:rowOff>28575</xdr:rowOff>
    </xdr:from>
    <xdr:to>
      <xdr:col>39</xdr:col>
      <xdr:colOff>398510</xdr:colOff>
      <xdr:row>8</xdr:row>
      <xdr:rowOff>275065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88C4F341-EEB3-48A0-804B-A844B19704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831657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40</xdr:col>
      <xdr:colOff>114300</xdr:colOff>
      <xdr:row>8</xdr:row>
      <xdr:rowOff>38100</xdr:rowOff>
    </xdr:from>
    <xdr:to>
      <xdr:col>40</xdr:col>
      <xdr:colOff>344888</xdr:colOff>
      <xdr:row>8</xdr:row>
      <xdr:rowOff>292542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99B9BC68-5A53-4488-B8E2-6386B57793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887474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38</xdr:col>
      <xdr:colOff>19050</xdr:colOff>
      <xdr:row>8</xdr:row>
      <xdr:rowOff>28575</xdr:rowOff>
    </xdr:from>
    <xdr:to>
      <xdr:col>38</xdr:col>
      <xdr:colOff>381662</xdr:colOff>
      <xdr:row>8</xdr:row>
      <xdr:rowOff>308839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775BF565-A197-4DE9-B85C-0AA241A729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783461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38100</xdr:colOff>
      <xdr:row>8</xdr:row>
      <xdr:rowOff>38100</xdr:rowOff>
    </xdr:from>
    <xdr:to>
      <xdr:col>37</xdr:col>
      <xdr:colOff>374098</xdr:colOff>
      <xdr:row>8</xdr:row>
      <xdr:rowOff>295275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BA793EFF-0E21-4981-880A-89B30D8DF2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738122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42</xdr:col>
      <xdr:colOff>9526</xdr:colOff>
      <xdr:row>8</xdr:row>
      <xdr:rowOff>38100</xdr:rowOff>
    </xdr:from>
    <xdr:to>
      <xdr:col>42</xdr:col>
      <xdr:colOff>390526</xdr:colOff>
      <xdr:row>8</xdr:row>
      <xdr:rowOff>290672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A23EF586-7269-4DB5-BF58-72A0637AD2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971484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47</xdr:row>
      <xdr:rowOff>28575</xdr:rowOff>
    </xdr:from>
    <xdr:to>
      <xdr:col>3</xdr:col>
      <xdr:colOff>398510</xdr:colOff>
      <xdr:row>47</xdr:row>
      <xdr:rowOff>275065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E8B4A85-FD92-4E06-A5BF-6C60CED0F1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37731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47</xdr:row>
      <xdr:rowOff>38100</xdr:rowOff>
    </xdr:from>
    <xdr:to>
      <xdr:col>4</xdr:col>
      <xdr:colOff>344888</xdr:colOff>
      <xdr:row>47</xdr:row>
      <xdr:rowOff>292542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226298EF-D525-4B57-ADD1-393CA68BDC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93548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47</xdr:row>
      <xdr:rowOff>28575</xdr:rowOff>
    </xdr:from>
    <xdr:to>
      <xdr:col>2</xdr:col>
      <xdr:colOff>381662</xdr:colOff>
      <xdr:row>47</xdr:row>
      <xdr:rowOff>308839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D6BACF0-717C-404B-A4D5-89EFCC2330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89535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47</xdr:row>
      <xdr:rowOff>38100</xdr:rowOff>
    </xdr:from>
    <xdr:to>
      <xdr:col>1</xdr:col>
      <xdr:colOff>374098</xdr:colOff>
      <xdr:row>47</xdr:row>
      <xdr:rowOff>295275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984255C0-84F8-4794-BB0D-DBAC6DB50F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44196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9526</xdr:colOff>
      <xdr:row>47</xdr:row>
      <xdr:rowOff>38100</xdr:rowOff>
    </xdr:from>
    <xdr:to>
      <xdr:col>5</xdr:col>
      <xdr:colOff>390526</xdr:colOff>
      <xdr:row>47</xdr:row>
      <xdr:rowOff>290672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DAFD4AEE-A0EF-42C7-9AF2-702A7F496F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230314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28575</xdr:colOff>
      <xdr:row>8</xdr:row>
      <xdr:rowOff>28575</xdr:rowOff>
    </xdr:from>
    <xdr:to>
      <xdr:col>25</xdr:col>
      <xdr:colOff>398510</xdr:colOff>
      <xdr:row>8</xdr:row>
      <xdr:rowOff>275065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DF34A432-BBF9-4400-BA52-8BB13FCB60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177099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114300</xdr:colOff>
      <xdr:row>8</xdr:row>
      <xdr:rowOff>38100</xdr:rowOff>
    </xdr:from>
    <xdr:to>
      <xdr:col>26</xdr:col>
      <xdr:colOff>344888</xdr:colOff>
      <xdr:row>8</xdr:row>
      <xdr:rowOff>292542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B5ACB5D9-4B3C-4F77-A2F5-FCD000A3DC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232916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19050</xdr:colOff>
      <xdr:row>8</xdr:row>
      <xdr:rowOff>28575</xdr:rowOff>
    </xdr:from>
    <xdr:to>
      <xdr:col>24</xdr:col>
      <xdr:colOff>381662</xdr:colOff>
      <xdr:row>8</xdr:row>
      <xdr:rowOff>308839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5C0F0BC2-6138-4AD7-993C-2FD7B8D628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128903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38100</xdr:colOff>
      <xdr:row>8</xdr:row>
      <xdr:rowOff>38100</xdr:rowOff>
    </xdr:from>
    <xdr:to>
      <xdr:col>23</xdr:col>
      <xdr:colOff>374098</xdr:colOff>
      <xdr:row>8</xdr:row>
      <xdr:rowOff>295275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D1146686-EB57-4BA5-BDDF-3B94C88817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083564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9526</xdr:colOff>
      <xdr:row>8</xdr:row>
      <xdr:rowOff>38100</xdr:rowOff>
    </xdr:from>
    <xdr:to>
      <xdr:col>27</xdr:col>
      <xdr:colOff>390526</xdr:colOff>
      <xdr:row>8</xdr:row>
      <xdr:rowOff>290672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F85EF3FD-9426-4D00-8072-E9F06BBD5E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269682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47</xdr:row>
      <xdr:rowOff>28575</xdr:rowOff>
    </xdr:from>
    <xdr:to>
      <xdr:col>11</xdr:col>
      <xdr:colOff>398510</xdr:colOff>
      <xdr:row>47</xdr:row>
      <xdr:rowOff>275065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09081AE1-6A36-4144-973E-9C729D7F45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515683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114300</xdr:colOff>
      <xdr:row>47</xdr:row>
      <xdr:rowOff>38100</xdr:rowOff>
    </xdr:from>
    <xdr:to>
      <xdr:col>12</xdr:col>
      <xdr:colOff>344888</xdr:colOff>
      <xdr:row>47</xdr:row>
      <xdr:rowOff>292542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F1A68DD2-DD26-46DC-9747-2998BA2901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571500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47</xdr:row>
      <xdr:rowOff>28575</xdr:rowOff>
    </xdr:from>
    <xdr:to>
      <xdr:col>10</xdr:col>
      <xdr:colOff>381662</xdr:colOff>
      <xdr:row>47</xdr:row>
      <xdr:rowOff>308839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7D5BFB44-23BA-469E-BD7F-042E68F2BD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467487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47</xdr:row>
      <xdr:rowOff>38100</xdr:rowOff>
    </xdr:from>
    <xdr:to>
      <xdr:col>9</xdr:col>
      <xdr:colOff>374098</xdr:colOff>
      <xdr:row>47</xdr:row>
      <xdr:rowOff>295275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DBED37BE-41C3-4BAA-BFE7-09296DAD1C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422148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9526</xdr:colOff>
      <xdr:row>47</xdr:row>
      <xdr:rowOff>38100</xdr:rowOff>
    </xdr:from>
    <xdr:to>
      <xdr:col>13</xdr:col>
      <xdr:colOff>390526</xdr:colOff>
      <xdr:row>47</xdr:row>
      <xdr:rowOff>290672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7173F2BA-A146-4A76-9F6D-232B6B0B9D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608266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28575</xdr:colOff>
      <xdr:row>47</xdr:row>
      <xdr:rowOff>28575</xdr:rowOff>
    </xdr:from>
    <xdr:to>
      <xdr:col>19</xdr:col>
      <xdr:colOff>398510</xdr:colOff>
      <xdr:row>47</xdr:row>
      <xdr:rowOff>275065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38658D4C-D63A-4CA2-A528-4B9E25E2E5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893635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114300</xdr:colOff>
      <xdr:row>47</xdr:row>
      <xdr:rowOff>38100</xdr:rowOff>
    </xdr:from>
    <xdr:to>
      <xdr:col>20</xdr:col>
      <xdr:colOff>344888</xdr:colOff>
      <xdr:row>47</xdr:row>
      <xdr:rowOff>292542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AB0DE149-7DEF-4C83-949D-85DAF06067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949452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</xdr:colOff>
      <xdr:row>47</xdr:row>
      <xdr:rowOff>28575</xdr:rowOff>
    </xdr:from>
    <xdr:to>
      <xdr:col>18</xdr:col>
      <xdr:colOff>381662</xdr:colOff>
      <xdr:row>47</xdr:row>
      <xdr:rowOff>308839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2250E007-D08A-49A0-9E4B-5BED0C4263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845439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47</xdr:row>
      <xdr:rowOff>38100</xdr:rowOff>
    </xdr:from>
    <xdr:to>
      <xdr:col>17</xdr:col>
      <xdr:colOff>374098</xdr:colOff>
      <xdr:row>47</xdr:row>
      <xdr:rowOff>295275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B945147-301E-43AE-89D1-49F1C33727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800100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9526</xdr:colOff>
      <xdr:row>47</xdr:row>
      <xdr:rowOff>38100</xdr:rowOff>
    </xdr:from>
    <xdr:to>
      <xdr:col>21</xdr:col>
      <xdr:colOff>390526</xdr:colOff>
      <xdr:row>47</xdr:row>
      <xdr:rowOff>290672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FA6D201B-D0C1-4C48-B06E-0C279C00FF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986218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28575</xdr:colOff>
      <xdr:row>47</xdr:row>
      <xdr:rowOff>28575</xdr:rowOff>
    </xdr:from>
    <xdr:to>
      <xdr:col>25</xdr:col>
      <xdr:colOff>398510</xdr:colOff>
      <xdr:row>47</xdr:row>
      <xdr:rowOff>275065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E8417D63-62FB-44EC-8407-ECF7247ACC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177099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114300</xdr:colOff>
      <xdr:row>47</xdr:row>
      <xdr:rowOff>38100</xdr:rowOff>
    </xdr:from>
    <xdr:to>
      <xdr:col>26</xdr:col>
      <xdr:colOff>344888</xdr:colOff>
      <xdr:row>47</xdr:row>
      <xdr:rowOff>292542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231C7316-7AEF-4657-85D4-7B0AF23C33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232916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19050</xdr:colOff>
      <xdr:row>47</xdr:row>
      <xdr:rowOff>28575</xdr:rowOff>
    </xdr:from>
    <xdr:to>
      <xdr:col>24</xdr:col>
      <xdr:colOff>381662</xdr:colOff>
      <xdr:row>47</xdr:row>
      <xdr:rowOff>308839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AD347415-4525-439C-B245-0D4FBF1F81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128903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38100</xdr:colOff>
      <xdr:row>47</xdr:row>
      <xdr:rowOff>38100</xdr:rowOff>
    </xdr:from>
    <xdr:to>
      <xdr:col>23</xdr:col>
      <xdr:colOff>374098</xdr:colOff>
      <xdr:row>47</xdr:row>
      <xdr:rowOff>295275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B0181BE1-7AD3-4441-BA9E-75F9E535D9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083564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9526</xdr:colOff>
      <xdr:row>47</xdr:row>
      <xdr:rowOff>38100</xdr:rowOff>
    </xdr:from>
    <xdr:to>
      <xdr:col>27</xdr:col>
      <xdr:colOff>390526</xdr:colOff>
      <xdr:row>47</xdr:row>
      <xdr:rowOff>290672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AB0CF1BF-5476-451C-ADC1-1A518CE4FE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269682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28575</xdr:colOff>
      <xdr:row>47</xdr:row>
      <xdr:rowOff>28575</xdr:rowOff>
    </xdr:from>
    <xdr:to>
      <xdr:col>32</xdr:col>
      <xdr:colOff>398510</xdr:colOff>
      <xdr:row>47</xdr:row>
      <xdr:rowOff>275065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37643D3E-0904-4832-A6FB-386211BC57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500949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114300</xdr:colOff>
      <xdr:row>47</xdr:row>
      <xdr:rowOff>38100</xdr:rowOff>
    </xdr:from>
    <xdr:to>
      <xdr:col>33</xdr:col>
      <xdr:colOff>344888</xdr:colOff>
      <xdr:row>47</xdr:row>
      <xdr:rowOff>292542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617E1E4E-4040-4EE6-B29E-1C6EEDBDEE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556766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19050</xdr:colOff>
      <xdr:row>47</xdr:row>
      <xdr:rowOff>28575</xdr:rowOff>
    </xdr:from>
    <xdr:to>
      <xdr:col>31</xdr:col>
      <xdr:colOff>381662</xdr:colOff>
      <xdr:row>47</xdr:row>
      <xdr:rowOff>308839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B8D8C510-0482-40E9-9740-E114E31B3E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452753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38100</xdr:colOff>
      <xdr:row>47</xdr:row>
      <xdr:rowOff>38100</xdr:rowOff>
    </xdr:from>
    <xdr:to>
      <xdr:col>30</xdr:col>
      <xdr:colOff>374098</xdr:colOff>
      <xdr:row>47</xdr:row>
      <xdr:rowOff>295275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AD99D884-F9B4-4469-9404-A9BDE220B8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414272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9526</xdr:colOff>
      <xdr:row>47</xdr:row>
      <xdr:rowOff>38100</xdr:rowOff>
    </xdr:from>
    <xdr:to>
      <xdr:col>34</xdr:col>
      <xdr:colOff>390526</xdr:colOff>
      <xdr:row>47</xdr:row>
      <xdr:rowOff>290672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09AA916A-059D-4D9E-8905-277C3FDE37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593532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38</xdr:col>
      <xdr:colOff>28575</xdr:colOff>
      <xdr:row>47</xdr:row>
      <xdr:rowOff>28575</xdr:rowOff>
    </xdr:from>
    <xdr:to>
      <xdr:col>38</xdr:col>
      <xdr:colOff>398510</xdr:colOff>
      <xdr:row>47</xdr:row>
      <xdr:rowOff>275065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CD037D26-A0BE-4640-8BE0-8B4A47C54F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784413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39</xdr:col>
      <xdr:colOff>114300</xdr:colOff>
      <xdr:row>47</xdr:row>
      <xdr:rowOff>38100</xdr:rowOff>
    </xdr:from>
    <xdr:to>
      <xdr:col>39</xdr:col>
      <xdr:colOff>344888</xdr:colOff>
      <xdr:row>47</xdr:row>
      <xdr:rowOff>292542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521843DF-8A16-4B90-BCAE-D840D49424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840230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19050</xdr:colOff>
      <xdr:row>47</xdr:row>
      <xdr:rowOff>28575</xdr:rowOff>
    </xdr:from>
    <xdr:to>
      <xdr:col>37</xdr:col>
      <xdr:colOff>381662</xdr:colOff>
      <xdr:row>47</xdr:row>
      <xdr:rowOff>308839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B7783274-85EC-4B63-B535-3D6BA5EDB2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736217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38100</xdr:colOff>
      <xdr:row>47</xdr:row>
      <xdr:rowOff>38100</xdr:rowOff>
    </xdr:from>
    <xdr:to>
      <xdr:col>36</xdr:col>
      <xdr:colOff>374098</xdr:colOff>
      <xdr:row>47</xdr:row>
      <xdr:rowOff>295275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9F7D3F5B-4459-46E3-BDDD-BCE56121DD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690878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40</xdr:col>
      <xdr:colOff>9526</xdr:colOff>
      <xdr:row>47</xdr:row>
      <xdr:rowOff>38100</xdr:rowOff>
    </xdr:from>
    <xdr:to>
      <xdr:col>40</xdr:col>
      <xdr:colOff>390526</xdr:colOff>
      <xdr:row>47</xdr:row>
      <xdr:rowOff>290672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49FA733B-885B-46F4-8DDE-E639C393BA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876996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103716</xdr:colOff>
      <xdr:row>85</xdr:row>
      <xdr:rowOff>66675</xdr:rowOff>
    </xdr:from>
    <xdr:to>
      <xdr:col>1</xdr:col>
      <xdr:colOff>439714</xdr:colOff>
      <xdr:row>85</xdr:row>
      <xdr:rowOff>323850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7F0BE106-D1A9-42F5-B12A-46D5475F46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507576" y="1616773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86</xdr:row>
      <xdr:rowOff>47625</xdr:rowOff>
    </xdr:from>
    <xdr:to>
      <xdr:col>1</xdr:col>
      <xdr:colOff>448337</xdr:colOff>
      <xdr:row>87</xdr:row>
      <xdr:rowOff>229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F1046FBE-964A-47BD-B3B7-0B575B7DA6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489585" y="1647634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87</xdr:row>
      <xdr:rowOff>9525</xdr:rowOff>
    </xdr:from>
    <xdr:to>
      <xdr:col>1</xdr:col>
      <xdr:colOff>427085</xdr:colOff>
      <xdr:row>87</xdr:row>
      <xdr:rowOff>256015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9EAEF284-AB3C-4B26-8889-0AD57C3C27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461010" y="1676590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88</xdr:row>
      <xdr:rowOff>9525</xdr:rowOff>
    </xdr:from>
    <xdr:to>
      <xdr:col>1</xdr:col>
      <xdr:colOff>325838</xdr:colOff>
      <xdr:row>88</xdr:row>
      <xdr:rowOff>263967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63477009-81CE-430E-AA0E-1AACC307CE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499110" y="1709356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89</xdr:row>
      <xdr:rowOff>66675</xdr:rowOff>
    </xdr:from>
    <xdr:to>
      <xdr:col>1</xdr:col>
      <xdr:colOff>400050</xdr:colOff>
      <xdr:row>89</xdr:row>
      <xdr:rowOff>319247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196CFFC0-ED79-4CD8-8666-9C0BFEFFDA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422910" y="174783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373591</xdr:colOff>
      <xdr:row>85</xdr:row>
      <xdr:rowOff>25929</xdr:rowOff>
    </xdr:from>
    <xdr:to>
      <xdr:col>16</xdr:col>
      <xdr:colOff>755</xdr:colOff>
      <xdr:row>90</xdr:row>
      <xdr:rowOff>42250</xdr:rowOff>
    </xdr:to>
    <xdr:pic>
      <xdr:nvPicPr>
        <xdr:cNvPr id="67" name="Picture 1">
          <a:extLst>
            <a:ext uri="{FF2B5EF4-FFF2-40B4-BE49-F238E27FC236}">
              <a16:creationId xmlns:a16="http://schemas.microsoft.com/office/drawing/2014/main" id="{35060488-C50B-4EC3-A374-8183DAB62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38505" t="21377" r="19443" b="25852"/>
        <a:stretch>
          <a:fillRect/>
        </a:stretch>
      </xdr:blipFill>
      <xdr:spPr bwMode="auto">
        <a:xfrm>
          <a:off x="5029411" y="16126989"/>
          <a:ext cx="2461804" cy="165462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20</xdr:col>
      <xdr:colOff>400050</xdr:colOff>
      <xdr:row>99</xdr:row>
      <xdr:rowOff>38100</xdr:rowOff>
    </xdr:to>
    <xdr:pic>
      <xdr:nvPicPr>
        <xdr:cNvPr id="68" name="Picture 44">
          <a:extLst>
            <a:ext uri="{FF2B5EF4-FFF2-40B4-BE49-F238E27FC236}">
              <a16:creationId xmlns:a16="http://schemas.microsoft.com/office/drawing/2014/main" id="{00FED317-091C-4A1A-9CE1-FB75D8F98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3860" y="18638520"/>
          <a:ext cx="9376410" cy="98298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116416</xdr:colOff>
      <xdr:row>99</xdr:row>
      <xdr:rowOff>52916</xdr:rowOff>
    </xdr:from>
    <xdr:to>
      <xdr:col>14</xdr:col>
      <xdr:colOff>335493</xdr:colOff>
      <xdr:row>104</xdr:row>
      <xdr:rowOff>81490</xdr:rowOff>
    </xdr:to>
    <xdr:pic>
      <xdr:nvPicPr>
        <xdr:cNvPr id="69" name="Picture 45">
          <a:extLst>
            <a:ext uri="{FF2B5EF4-FFF2-40B4-BE49-F238E27FC236}">
              <a16:creationId xmlns:a16="http://schemas.microsoft.com/office/drawing/2014/main" id="{BADC8C79-971F-4EDC-9266-2B0A10817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72236" y="19636316"/>
          <a:ext cx="2108837" cy="942974"/>
        </a:xfrm>
        <a:prstGeom prst="rect">
          <a:avLst/>
        </a:prstGeom>
        <a:noFill/>
        <a:ln w="12700">
          <a:solidFill>
            <a:srgbClr val="C00000"/>
          </a:solidFill>
        </a:ln>
      </xdr:spPr>
    </xdr:pic>
    <xdr:clientData/>
  </xdr:twoCellAnchor>
  <xdr:twoCellAnchor editAs="oneCell">
    <xdr:from>
      <xdr:col>41</xdr:col>
      <xdr:colOff>101601</xdr:colOff>
      <xdr:row>47</xdr:row>
      <xdr:rowOff>8467</xdr:rowOff>
    </xdr:from>
    <xdr:to>
      <xdr:col>41</xdr:col>
      <xdr:colOff>361541</xdr:colOff>
      <xdr:row>47</xdr:row>
      <xdr:rowOff>296334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54A416CB-01AA-4060-A42A-2044008ABE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942" t="50624" r="40455" b="38346"/>
        <a:stretch/>
      </xdr:blipFill>
      <xdr:spPr>
        <a:xfrm>
          <a:off x="19334481" y="8984827"/>
          <a:ext cx="259940" cy="287867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90</xdr:row>
      <xdr:rowOff>8467</xdr:rowOff>
    </xdr:from>
    <xdr:to>
      <xdr:col>1</xdr:col>
      <xdr:colOff>361540</xdr:colOff>
      <xdr:row>90</xdr:row>
      <xdr:rowOff>296334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55C8AE0B-4ED6-420B-83C1-0D5E68B6BF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942" t="50624" r="40455" b="38346"/>
        <a:stretch/>
      </xdr:blipFill>
      <xdr:spPr>
        <a:xfrm>
          <a:off x="505460" y="17747827"/>
          <a:ext cx="259940" cy="287867"/>
        </a:xfrm>
        <a:prstGeom prst="rect">
          <a:avLst/>
        </a:prstGeom>
      </xdr:spPr>
    </xdr:pic>
    <xdr:clientData/>
  </xdr:twoCellAnchor>
  <xdr:twoCellAnchor editAs="oneCell">
    <xdr:from>
      <xdr:col>6</xdr:col>
      <xdr:colOff>110066</xdr:colOff>
      <xdr:row>8</xdr:row>
      <xdr:rowOff>25400</xdr:rowOff>
    </xdr:from>
    <xdr:to>
      <xdr:col>6</xdr:col>
      <xdr:colOff>370006</xdr:colOff>
      <xdr:row>8</xdr:row>
      <xdr:rowOff>313267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99649CBE-3275-40B8-BFD8-15D1D85A73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942" t="50624" r="40455" b="38346"/>
        <a:stretch/>
      </xdr:blipFill>
      <xdr:spPr>
        <a:xfrm>
          <a:off x="2876126" y="1663700"/>
          <a:ext cx="259940" cy="287867"/>
        </a:xfrm>
        <a:prstGeom prst="rect">
          <a:avLst/>
        </a:prstGeom>
      </xdr:spPr>
    </xdr:pic>
    <xdr:clientData/>
  </xdr:twoCellAnchor>
  <xdr:oneCellAnchor>
    <xdr:from>
      <xdr:col>15</xdr:col>
      <xdr:colOff>110066</xdr:colOff>
      <xdr:row>8</xdr:row>
      <xdr:rowOff>25400</xdr:rowOff>
    </xdr:from>
    <xdr:ext cx="259940" cy="287867"/>
    <xdr:pic>
      <xdr:nvPicPr>
        <xdr:cNvPr id="73" name="Image 72">
          <a:extLst>
            <a:ext uri="{FF2B5EF4-FFF2-40B4-BE49-F238E27FC236}">
              <a16:creationId xmlns:a16="http://schemas.microsoft.com/office/drawing/2014/main" id="{5D74B7B4-F836-4201-8F4F-CF615A1A4A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942" t="50624" r="40455" b="38346"/>
        <a:stretch/>
      </xdr:blipFill>
      <xdr:spPr>
        <a:xfrm>
          <a:off x="7128086" y="1663700"/>
          <a:ext cx="259940" cy="287867"/>
        </a:xfrm>
        <a:prstGeom prst="rect">
          <a:avLst/>
        </a:prstGeom>
      </xdr:spPr>
    </xdr:pic>
    <xdr:clientData/>
  </xdr:oneCellAnchor>
  <xdr:twoCellAnchor editAs="oneCell">
    <xdr:from>
      <xdr:col>7</xdr:col>
      <xdr:colOff>93133</xdr:colOff>
      <xdr:row>8</xdr:row>
      <xdr:rowOff>50800</xdr:rowOff>
    </xdr:from>
    <xdr:to>
      <xdr:col>7</xdr:col>
      <xdr:colOff>331582</xdr:colOff>
      <xdr:row>8</xdr:row>
      <xdr:rowOff>292100</xdr:rowOff>
    </xdr:to>
    <xdr:pic>
      <xdr:nvPicPr>
        <xdr:cNvPr id="74" name="Image 73" descr="Grosses chutes de neige 10 et 11 décembre 2017 - Briançonnais">
          <a:extLst>
            <a:ext uri="{FF2B5EF4-FFF2-40B4-BE49-F238E27FC236}">
              <a16:creationId xmlns:a16="http://schemas.microsoft.com/office/drawing/2014/main" id="{80B4365C-C82F-4DEF-8F63-5443BD171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1633" y="1689100"/>
          <a:ext cx="238449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8468</xdr:colOff>
      <xdr:row>103</xdr:row>
      <xdr:rowOff>155910</xdr:rowOff>
    </xdr:from>
    <xdr:to>
      <xdr:col>5</xdr:col>
      <xdr:colOff>268421</xdr:colOff>
      <xdr:row>110</xdr:row>
      <xdr:rowOff>135466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54ECFE20-48AE-495A-864B-9CF0F757F6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9920" r="52309" b="29620"/>
        <a:stretch/>
      </xdr:blipFill>
      <xdr:spPr>
        <a:xfrm>
          <a:off x="412328" y="20470830"/>
          <a:ext cx="2149713" cy="1259716"/>
        </a:xfrm>
        <a:prstGeom prst="rect">
          <a:avLst/>
        </a:prstGeom>
      </xdr:spPr>
    </xdr:pic>
    <xdr:clientData/>
  </xdr:twoCellAnchor>
  <xdr:twoCellAnchor editAs="oneCell">
    <xdr:from>
      <xdr:col>3</xdr:col>
      <xdr:colOff>67734</xdr:colOff>
      <xdr:row>113</xdr:row>
      <xdr:rowOff>0</xdr:rowOff>
    </xdr:from>
    <xdr:to>
      <xdr:col>3</xdr:col>
      <xdr:colOff>347134</xdr:colOff>
      <xdr:row>114</xdr:row>
      <xdr:rowOff>59267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id="{4F3DF019-78E6-4745-AE48-7D8C076632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2261" t="19920" r="71618" b="70516"/>
        <a:stretch/>
      </xdr:blipFill>
      <xdr:spPr>
        <a:xfrm>
          <a:off x="1416474" y="22143720"/>
          <a:ext cx="279400" cy="242147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8</xdr:row>
      <xdr:rowOff>33867</xdr:rowOff>
    </xdr:from>
    <xdr:to>
      <xdr:col>14</xdr:col>
      <xdr:colOff>406400</xdr:colOff>
      <xdr:row>8</xdr:row>
      <xdr:rowOff>279400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E3CBF42D-B3E2-4AAF-BEC0-FA6B5F9B63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2261" t="19920" r="71618" b="70516"/>
        <a:stretch/>
      </xdr:blipFill>
      <xdr:spPr>
        <a:xfrm>
          <a:off x="6672580" y="1672167"/>
          <a:ext cx="279400" cy="245533"/>
        </a:xfrm>
        <a:prstGeom prst="rect">
          <a:avLst/>
        </a:prstGeom>
      </xdr:spPr>
    </xdr:pic>
    <xdr:clientData/>
  </xdr:twoCellAnchor>
  <xdr:oneCellAnchor>
    <xdr:from>
      <xdr:col>28</xdr:col>
      <xdr:colOff>108860</xdr:colOff>
      <xdr:row>8</xdr:row>
      <xdr:rowOff>21772</xdr:rowOff>
    </xdr:from>
    <xdr:ext cx="259940" cy="287867"/>
    <xdr:pic>
      <xdr:nvPicPr>
        <xdr:cNvPr id="78" name="Image 77">
          <a:extLst>
            <a:ext uri="{FF2B5EF4-FFF2-40B4-BE49-F238E27FC236}">
              <a16:creationId xmlns:a16="http://schemas.microsoft.com/office/drawing/2014/main" id="{45D43989-8AFF-4205-AD61-7BA2C58D98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942" t="50624" r="40455" b="38346"/>
        <a:stretch/>
      </xdr:blipFill>
      <xdr:spPr>
        <a:xfrm>
          <a:off x="13268600" y="1660072"/>
          <a:ext cx="259940" cy="287867"/>
        </a:xfrm>
        <a:prstGeom prst="rect">
          <a:avLst/>
        </a:prstGeom>
      </xdr:spPr>
    </xdr:pic>
    <xdr:clientData/>
  </xdr:oneCellAnchor>
  <xdr:twoCellAnchor editAs="oneCell">
    <xdr:from>
      <xdr:col>0</xdr:col>
      <xdr:colOff>141515</xdr:colOff>
      <xdr:row>1</xdr:row>
      <xdr:rowOff>5046</xdr:rowOff>
    </xdr:from>
    <xdr:to>
      <xdr:col>2</xdr:col>
      <xdr:colOff>76200</xdr:colOff>
      <xdr:row>5</xdr:row>
      <xdr:rowOff>26022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D2599514-EA3E-4E5F-BA20-A0FC0AC52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5" y="187926"/>
          <a:ext cx="810985" cy="8972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8</xdr:row>
      <xdr:rowOff>28575</xdr:rowOff>
    </xdr:from>
    <xdr:to>
      <xdr:col>3</xdr:col>
      <xdr:colOff>398510</xdr:colOff>
      <xdr:row>8</xdr:row>
      <xdr:rowOff>275065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086A6AB-E125-40BB-BAD9-09C993D6DD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37731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8</xdr:row>
      <xdr:rowOff>38100</xdr:rowOff>
    </xdr:from>
    <xdr:to>
      <xdr:col>4</xdr:col>
      <xdr:colOff>344888</xdr:colOff>
      <xdr:row>8</xdr:row>
      <xdr:rowOff>292542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3DAC2D0-4CD1-4376-B2A8-EF56874634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93548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</xdr:row>
      <xdr:rowOff>28575</xdr:rowOff>
    </xdr:from>
    <xdr:to>
      <xdr:col>2</xdr:col>
      <xdr:colOff>381662</xdr:colOff>
      <xdr:row>8</xdr:row>
      <xdr:rowOff>308839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CC293CFD-2482-40B7-9E1C-82A8C059F3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89535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8</xdr:row>
      <xdr:rowOff>38100</xdr:rowOff>
    </xdr:from>
    <xdr:to>
      <xdr:col>1</xdr:col>
      <xdr:colOff>374098</xdr:colOff>
      <xdr:row>8</xdr:row>
      <xdr:rowOff>295275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A904286-91A4-457B-ABBD-81C1A5218A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44196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9526</xdr:colOff>
      <xdr:row>8</xdr:row>
      <xdr:rowOff>38100</xdr:rowOff>
    </xdr:from>
    <xdr:to>
      <xdr:col>5</xdr:col>
      <xdr:colOff>390526</xdr:colOff>
      <xdr:row>8</xdr:row>
      <xdr:rowOff>290672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682E5A5A-B0BD-4B93-88B8-CD6FB5A27F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230314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8</xdr:row>
      <xdr:rowOff>28575</xdr:rowOff>
    </xdr:from>
    <xdr:to>
      <xdr:col>11</xdr:col>
      <xdr:colOff>398510</xdr:colOff>
      <xdr:row>8</xdr:row>
      <xdr:rowOff>275065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CC887BF9-6B6C-4A61-BC98-D8AA555C9C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515683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114300</xdr:colOff>
      <xdr:row>8</xdr:row>
      <xdr:rowOff>38100</xdr:rowOff>
    </xdr:from>
    <xdr:to>
      <xdr:col>12</xdr:col>
      <xdr:colOff>344888</xdr:colOff>
      <xdr:row>8</xdr:row>
      <xdr:rowOff>292542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73D967F9-C2E0-484A-90A5-3C0C36C82C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571500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8</xdr:row>
      <xdr:rowOff>28575</xdr:rowOff>
    </xdr:from>
    <xdr:to>
      <xdr:col>10</xdr:col>
      <xdr:colOff>381662</xdr:colOff>
      <xdr:row>8</xdr:row>
      <xdr:rowOff>308839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61F51347-2132-4DF8-8023-EEEFB68D04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467487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8</xdr:row>
      <xdr:rowOff>38100</xdr:rowOff>
    </xdr:from>
    <xdr:to>
      <xdr:col>9</xdr:col>
      <xdr:colOff>374098</xdr:colOff>
      <xdr:row>8</xdr:row>
      <xdr:rowOff>295275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8610D27F-F8D4-4E20-8658-BF45DD8B59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422148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9526</xdr:colOff>
      <xdr:row>8</xdr:row>
      <xdr:rowOff>38100</xdr:rowOff>
    </xdr:from>
    <xdr:to>
      <xdr:col>13</xdr:col>
      <xdr:colOff>390526</xdr:colOff>
      <xdr:row>8</xdr:row>
      <xdr:rowOff>290672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C994690C-1C4C-454E-85C0-C691F7833C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608266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28575</xdr:colOff>
      <xdr:row>8</xdr:row>
      <xdr:rowOff>28575</xdr:rowOff>
    </xdr:from>
    <xdr:to>
      <xdr:col>19</xdr:col>
      <xdr:colOff>398510</xdr:colOff>
      <xdr:row>8</xdr:row>
      <xdr:rowOff>275065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FE172B20-93FA-45A1-AFB4-7DB5C4AB50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893635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114300</xdr:colOff>
      <xdr:row>8</xdr:row>
      <xdr:rowOff>38100</xdr:rowOff>
    </xdr:from>
    <xdr:to>
      <xdr:col>20</xdr:col>
      <xdr:colOff>344888</xdr:colOff>
      <xdr:row>8</xdr:row>
      <xdr:rowOff>292542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5A7C4B72-EE71-4D72-B3F7-14E0BB19F7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949452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</xdr:colOff>
      <xdr:row>8</xdr:row>
      <xdr:rowOff>28575</xdr:rowOff>
    </xdr:from>
    <xdr:to>
      <xdr:col>18</xdr:col>
      <xdr:colOff>381662</xdr:colOff>
      <xdr:row>8</xdr:row>
      <xdr:rowOff>308839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3EA19837-67E0-4913-87E8-3D8F24D867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845439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8</xdr:row>
      <xdr:rowOff>38100</xdr:rowOff>
    </xdr:from>
    <xdr:to>
      <xdr:col>17</xdr:col>
      <xdr:colOff>374098</xdr:colOff>
      <xdr:row>8</xdr:row>
      <xdr:rowOff>295275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B4A1B3AC-5E46-4D0D-BD70-1DF63B6D02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800100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9526</xdr:colOff>
      <xdr:row>8</xdr:row>
      <xdr:rowOff>38100</xdr:rowOff>
    </xdr:from>
    <xdr:to>
      <xdr:col>21</xdr:col>
      <xdr:colOff>390526</xdr:colOff>
      <xdr:row>8</xdr:row>
      <xdr:rowOff>290672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83206B0D-7E67-42BC-A595-0C1903D0D8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986218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28575</xdr:colOff>
      <xdr:row>8</xdr:row>
      <xdr:rowOff>28575</xdr:rowOff>
    </xdr:from>
    <xdr:to>
      <xdr:col>33</xdr:col>
      <xdr:colOff>398510</xdr:colOff>
      <xdr:row>8</xdr:row>
      <xdr:rowOff>275065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24C6D131-F2C2-4B08-A2D8-6D09024037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548193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114300</xdr:colOff>
      <xdr:row>8</xdr:row>
      <xdr:rowOff>38100</xdr:rowOff>
    </xdr:from>
    <xdr:to>
      <xdr:col>34</xdr:col>
      <xdr:colOff>344888</xdr:colOff>
      <xdr:row>8</xdr:row>
      <xdr:rowOff>292542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764310CB-E32F-40D9-9544-B2BAD8A8EF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604010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19050</xdr:colOff>
      <xdr:row>8</xdr:row>
      <xdr:rowOff>28575</xdr:rowOff>
    </xdr:from>
    <xdr:to>
      <xdr:col>32</xdr:col>
      <xdr:colOff>381662</xdr:colOff>
      <xdr:row>8</xdr:row>
      <xdr:rowOff>308839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5358E025-7ABA-4D3F-8CD5-91AA2A9046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499997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38100</xdr:colOff>
      <xdr:row>8</xdr:row>
      <xdr:rowOff>38100</xdr:rowOff>
    </xdr:from>
    <xdr:to>
      <xdr:col>31</xdr:col>
      <xdr:colOff>374098</xdr:colOff>
      <xdr:row>8</xdr:row>
      <xdr:rowOff>295275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BA325D7-4489-4850-B045-EE575E3699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454658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35</xdr:col>
      <xdr:colOff>9526</xdr:colOff>
      <xdr:row>8</xdr:row>
      <xdr:rowOff>38100</xdr:rowOff>
    </xdr:from>
    <xdr:to>
      <xdr:col>35</xdr:col>
      <xdr:colOff>390526</xdr:colOff>
      <xdr:row>8</xdr:row>
      <xdr:rowOff>290672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AC1F221E-F634-46C9-8793-8D56B58EA8A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640776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39</xdr:col>
      <xdr:colOff>28575</xdr:colOff>
      <xdr:row>8</xdr:row>
      <xdr:rowOff>28575</xdr:rowOff>
    </xdr:from>
    <xdr:to>
      <xdr:col>39</xdr:col>
      <xdr:colOff>398510</xdr:colOff>
      <xdr:row>8</xdr:row>
      <xdr:rowOff>275065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7C96F781-0B1E-49B5-B995-58BCFA7186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831657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40</xdr:col>
      <xdr:colOff>114300</xdr:colOff>
      <xdr:row>8</xdr:row>
      <xdr:rowOff>38100</xdr:rowOff>
    </xdr:from>
    <xdr:to>
      <xdr:col>40</xdr:col>
      <xdr:colOff>344888</xdr:colOff>
      <xdr:row>8</xdr:row>
      <xdr:rowOff>292542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966BBE9A-B139-497D-9201-0F3A9E2460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887474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38</xdr:col>
      <xdr:colOff>19050</xdr:colOff>
      <xdr:row>8</xdr:row>
      <xdr:rowOff>28575</xdr:rowOff>
    </xdr:from>
    <xdr:to>
      <xdr:col>38</xdr:col>
      <xdr:colOff>381662</xdr:colOff>
      <xdr:row>8</xdr:row>
      <xdr:rowOff>308839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55930785-4CC5-4128-ABA8-0D3CC8CA31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783461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38100</xdr:colOff>
      <xdr:row>8</xdr:row>
      <xdr:rowOff>38100</xdr:rowOff>
    </xdr:from>
    <xdr:to>
      <xdr:col>37</xdr:col>
      <xdr:colOff>374098</xdr:colOff>
      <xdr:row>8</xdr:row>
      <xdr:rowOff>295275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2854AB2-D302-42F3-A864-C7FAFAD208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738122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42</xdr:col>
      <xdr:colOff>9526</xdr:colOff>
      <xdr:row>8</xdr:row>
      <xdr:rowOff>38100</xdr:rowOff>
    </xdr:from>
    <xdr:to>
      <xdr:col>42</xdr:col>
      <xdr:colOff>390526</xdr:colOff>
      <xdr:row>8</xdr:row>
      <xdr:rowOff>290672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2A9FC019-6BBE-4B01-8AF2-908BA8A570A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971484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47</xdr:row>
      <xdr:rowOff>28575</xdr:rowOff>
    </xdr:from>
    <xdr:to>
      <xdr:col>3</xdr:col>
      <xdr:colOff>398510</xdr:colOff>
      <xdr:row>47</xdr:row>
      <xdr:rowOff>275065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CFAEF6B6-B629-4D2A-94FA-EFAA5A06F1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37731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47</xdr:row>
      <xdr:rowOff>38100</xdr:rowOff>
    </xdr:from>
    <xdr:to>
      <xdr:col>4</xdr:col>
      <xdr:colOff>344888</xdr:colOff>
      <xdr:row>47</xdr:row>
      <xdr:rowOff>292542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A943F91E-5F34-4ED0-B3B3-01C4316BA3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93548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47</xdr:row>
      <xdr:rowOff>28575</xdr:rowOff>
    </xdr:from>
    <xdr:to>
      <xdr:col>2</xdr:col>
      <xdr:colOff>381662</xdr:colOff>
      <xdr:row>47</xdr:row>
      <xdr:rowOff>308839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DFED966C-D807-4DCB-996D-DA9ED7A5DE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89535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47</xdr:row>
      <xdr:rowOff>38100</xdr:rowOff>
    </xdr:from>
    <xdr:to>
      <xdr:col>1</xdr:col>
      <xdr:colOff>374098</xdr:colOff>
      <xdr:row>47</xdr:row>
      <xdr:rowOff>295275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78B2CA5A-30CA-404B-A51A-F8A2CCE932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44196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9526</xdr:colOff>
      <xdr:row>47</xdr:row>
      <xdr:rowOff>38100</xdr:rowOff>
    </xdr:from>
    <xdr:to>
      <xdr:col>5</xdr:col>
      <xdr:colOff>390526</xdr:colOff>
      <xdr:row>47</xdr:row>
      <xdr:rowOff>290672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1AEA7ECC-8E5C-4A9A-9740-635F515367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230314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28575</xdr:colOff>
      <xdr:row>8</xdr:row>
      <xdr:rowOff>28575</xdr:rowOff>
    </xdr:from>
    <xdr:to>
      <xdr:col>25</xdr:col>
      <xdr:colOff>398510</xdr:colOff>
      <xdr:row>8</xdr:row>
      <xdr:rowOff>275065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18DAB002-B976-48D6-8EE1-C54A3E165B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1770995" y="166687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114300</xdr:colOff>
      <xdr:row>8</xdr:row>
      <xdr:rowOff>38100</xdr:rowOff>
    </xdr:from>
    <xdr:to>
      <xdr:col>26</xdr:col>
      <xdr:colOff>344888</xdr:colOff>
      <xdr:row>8</xdr:row>
      <xdr:rowOff>292542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39D6FEBC-AA23-4BD0-845C-3F60B65DF6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2329160" y="167640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19050</xdr:colOff>
      <xdr:row>8</xdr:row>
      <xdr:rowOff>28575</xdr:rowOff>
    </xdr:from>
    <xdr:to>
      <xdr:col>24</xdr:col>
      <xdr:colOff>381662</xdr:colOff>
      <xdr:row>8</xdr:row>
      <xdr:rowOff>308839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83C14A28-A86B-4866-A8AA-0904E79499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1289030" y="166687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38100</xdr:colOff>
      <xdr:row>8</xdr:row>
      <xdr:rowOff>38100</xdr:rowOff>
    </xdr:from>
    <xdr:to>
      <xdr:col>23</xdr:col>
      <xdr:colOff>374098</xdr:colOff>
      <xdr:row>8</xdr:row>
      <xdr:rowOff>295275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C8297EBE-8EBF-4F0F-8FD0-20C06930C5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0835640" y="167640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9526</xdr:colOff>
      <xdr:row>8</xdr:row>
      <xdr:rowOff>38100</xdr:rowOff>
    </xdr:from>
    <xdr:to>
      <xdr:col>27</xdr:col>
      <xdr:colOff>390526</xdr:colOff>
      <xdr:row>8</xdr:row>
      <xdr:rowOff>290672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BDF1C97-F080-407A-BD58-15E586B1FB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2696826" y="167640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47</xdr:row>
      <xdr:rowOff>28575</xdr:rowOff>
    </xdr:from>
    <xdr:to>
      <xdr:col>11</xdr:col>
      <xdr:colOff>398510</xdr:colOff>
      <xdr:row>47</xdr:row>
      <xdr:rowOff>275065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A8AA79CE-48BF-434B-BAC9-35697A79B2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515683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114300</xdr:colOff>
      <xdr:row>47</xdr:row>
      <xdr:rowOff>38100</xdr:rowOff>
    </xdr:from>
    <xdr:to>
      <xdr:col>12</xdr:col>
      <xdr:colOff>344888</xdr:colOff>
      <xdr:row>47</xdr:row>
      <xdr:rowOff>292542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A07785B-3EC5-42C9-97DF-DB32110674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571500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47</xdr:row>
      <xdr:rowOff>28575</xdr:rowOff>
    </xdr:from>
    <xdr:to>
      <xdr:col>10</xdr:col>
      <xdr:colOff>381662</xdr:colOff>
      <xdr:row>47</xdr:row>
      <xdr:rowOff>308839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6AD69FF0-61FD-43C9-991F-49E42B9468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467487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47</xdr:row>
      <xdr:rowOff>38100</xdr:rowOff>
    </xdr:from>
    <xdr:to>
      <xdr:col>9</xdr:col>
      <xdr:colOff>374098</xdr:colOff>
      <xdr:row>47</xdr:row>
      <xdr:rowOff>295275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33D6A9CD-2092-4FC2-9B2A-8E30913CC3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422148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9526</xdr:colOff>
      <xdr:row>47</xdr:row>
      <xdr:rowOff>38100</xdr:rowOff>
    </xdr:from>
    <xdr:to>
      <xdr:col>13</xdr:col>
      <xdr:colOff>390526</xdr:colOff>
      <xdr:row>47</xdr:row>
      <xdr:rowOff>290672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E9D5B9CD-7F56-4A8E-A26C-023E5FDAC2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608266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28575</xdr:colOff>
      <xdr:row>47</xdr:row>
      <xdr:rowOff>28575</xdr:rowOff>
    </xdr:from>
    <xdr:to>
      <xdr:col>19</xdr:col>
      <xdr:colOff>398510</xdr:colOff>
      <xdr:row>47</xdr:row>
      <xdr:rowOff>275065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FCE186E6-6708-4B7B-9F72-CD6F5A84FE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893635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114300</xdr:colOff>
      <xdr:row>47</xdr:row>
      <xdr:rowOff>38100</xdr:rowOff>
    </xdr:from>
    <xdr:to>
      <xdr:col>20</xdr:col>
      <xdr:colOff>344888</xdr:colOff>
      <xdr:row>47</xdr:row>
      <xdr:rowOff>292542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8180C8D-7FAB-4B9E-8D93-242A4325CE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949452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</xdr:colOff>
      <xdr:row>47</xdr:row>
      <xdr:rowOff>28575</xdr:rowOff>
    </xdr:from>
    <xdr:to>
      <xdr:col>18</xdr:col>
      <xdr:colOff>381662</xdr:colOff>
      <xdr:row>47</xdr:row>
      <xdr:rowOff>308839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E1326C1E-ED0C-4A7C-A855-F54B911EC8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845439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47</xdr:row>
      <xdr:rowOff>38100</xdr:rowOff>
    </xdr:from>
    <xdr:to>
      <xdr:col>17</xdr:col>
      <xdr:colOff>374098</xdr:colOff>
      <xdr:row>47</xdr:row>
      <xdr:rowOff>295275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97881370-2500-4D9C-B6E7-67FAE7FF2E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800100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9526</xdr:colOff>
      <xdr:row>47</xdr:row>
      <xdr:rowOff>38100</xdr:rowOff>
    </xdr:from>
    <xdr:to>
      <xdr:col>21</xdr:col>
      <xdr:colOff>390526</xdr:colOff>
      <xdr:row>47</xdr:row>
      <xdr:rowOff>290672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6414FF0A-BA67-4405-AD7C-EDBBB5A1B3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986218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28575</xdr:colOff>
      <xdr:row>47</xdr:row>
      <xdr:rowOff>28575</xdr:rowOff>
    </xdr:from>
    <xdr:to>
      <xdr:col>25</xdr:col>
      <xdr:colOff>398510</xdr:colOff>
      <xdr:row>47</xdr:row>
      <xdr:rowOff>275065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61582C-9425-43AB-BB4C-EEDA10D42C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177099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114300</xdr:colOff>
      <xdr:row>47</xdr:row>
      <xdr:rowOff>38100</xdr:rowOff>
    </xdr:from>
    <xdr:to>
      <xdr:col>26</xdr:col>
      <xdr:colOff>344888</xdr:colOff>
      <xdr:row>47</xdr:row>
      <xdr:rowOff>292542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C09480B5-A9B2-4DBE-A151-AA9BE5F06C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232916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19050</xdr:colOff>
      <xdr:row>47</xdr:row>
      <xdr:rowOff>28575</xdr:rowOff>
    </xdr:from>
    <xdr:to>
      <xdr:col>24</xdr:col>
      <xdr:colOff>381662</xdr:colOff>
      <xdr:row>47</xdr:row>
      <xdr:rowOff>308839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5103D3AD-7E88-4DBD-90C4-63802372B4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128903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38100</xdr:colOff>
      <xdr:row>47</xdr:row>
      <xdr:rowOff>38100</xdr:rowOff>
    </xdr:from>
    <xdr:to>
      <xdr:col>23</xdr:col>
      <xdr:colOff>374098</xdr:colOff>
      <xdr:row>47</xdr:row>
      <xdr:rowOff>295275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6EC14DB0-9F25-4EAD-BBFD-9182746C97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083564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9526</xdr:colOff>
      <xdr:row>47</xdr:row>
      <xdr:rowOff>38100</xdr:rowOff>
    </xdr:from>
    <xdr:to>
      <xdr:col>27</xdr:col>
      <xdr:colOff>390526</xdr:colOff>
      <xdr:row>47</xdr:row>
      <xdr:rowOff>290672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AC556EF9-6F20-4275-B417-77B0AD0055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269682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28575</xdr:colOff>
      <xdr:row>47</xdr:row>
      <xdr:rowOff>28575</xdr:rowOff>
    </xdr:from>
    <xdr:to>
      <xdr:col>32</xdr:col>
      <xdr:colOff>398510</xdr:colOff>
      <xdr:row>47</xdr:row>
      <xdr:rowOff>275065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CAD27B42-5AC9-4D14-B800-8BAA178E54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500949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114300</xdr:colOff>
      <xdr:row>47</xdr:row>
      <xdr:rowOff>38100</xdr:rowOff>
    </xdr:from>
    <xdr:to>
      <xdr:col>33</xdr:col>
      <xdr:colOff>344888</xdr:colOff>
      <xdr:row>47</xdr:row>
      <xdr:rowOff>292542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A1ED9DF5-34C0-481B-B0F5-ECA6CD5695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556766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19050</xdr:colOff>
      <xdr:row>47</xdr:row>
      <xdr:rowOff>28575</xdr:rowOff>
    </xdr:from>
    <xdr:to>
      <xdr:col>31</xdr:col>
      <xdr:colOff>381662</xdr:colOff>
      <xdr:row>47</xdr:row>
      <xdr:rowOff>308839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5C6CE2A2-4FE6-4D20-9383-D168972FAF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452753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38100</xdr:colOff>
      <xdr:row>47</xdr:row>
      <xdr:rowOff>38100</xdr:rowOff>
    </xdr:from>
    <xdr:to>
      <xdr:col>30</xdr:col>
      <xdr:colOff>374098</xdr:colOff>
      <xdr:row>47</xdr:row>
      <xdr:rowOff>295275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60319330-C0C8-4C10-8671-A3BE0B0E1C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414272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9526</xdr:colOff>
      <xdr:row>47</xdr:row>
      <xdr:rowOff>38100</xdr:rowOff>
    </xdr:from>
    <xdr:to>
      <xdr:col>34</xdr:col>
      <xdr:colOff>390526</xdr:colOff>
      <xdr:row>47</xdr:row>
      <xdr:rowOff>290672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4A985771-079F-4911-9A32-6AD258CA280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593532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38</xdr:col>
      <xdr:colOff>28575</xdr:colOff>
      <xdr:row>47</xdr:row>
      <xdr:rowOff>28575</xdr:rowOff>
    </xdr:from>
    <xdr:to>
      <xdr:col>38</xdr:col>
      <xdr:colOff>398510</xdr:colOff>
      <xdr:row>47</xdr:row>
      <xdr:rowOff>275065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00B612EE-7F0F-45B2-ABCC-E5779890DF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17844135" y="900493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39</xdr:col>
      <xdr:colOff>114300</xdr:colOff>
      <xdr:row>47</xdr:row>
      <xdr:rowOff>38100</xdr:rowOff>
    </xdr:from>
    <xdr:to>
      <xdr:col>39</xdr:col>
      <xdr:colOff>344888</xdr:colOff>
      <xdr:row>47</xdr:row>
      <xdr:rowOff>292542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B8ED2D65-2881-4977-8D96-74C8952B68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18402300" y="9014460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19050</xdr:colOff>
      <xdr:row>47</xdr:row>
      <xdr:rowOff>28575</xdr:rowOff>
    </xdr:from>
    <xdr:to>
      <xdr:col>37</xdr:col>
      <xdr:colOff>381662</xdr:colOff>
      <xdr:row>47</xdr:row>
      <xdr:rowOff>308839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0618542B-8685-4054-968E-1610CA9CE8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17362170" y="900493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38100</xdr:colOff>
      <xdr:row>47</xdr:row>
      <xdr:rowOff>38100</xdr:rowOff>
    </xdr:from>
    <xdr:to>
      <xdr:col>36</xdr:col>
      <xdr:colOff>374098</xdr:colOff>
      <xdr:row>47</xdr:row>
      <xdr:rowOff>295275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17B47595-E7BB-46B8-9934-6E50BA32D9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16908780" y="9014460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40</xdr:col>
      <xdr:colOff>9526</xdr:colOff>
      <xdr:row>47</xdr:row>
      <xdr:rowOff>38100</xdr:rowOff>
    </xdr:from>
    <xdr:to>
      <xdr:col>40</xdr:col>
      <xdr:colOff>390526</xdr:colOff>
      <xdr:row>47</xdr:row>
      <xdr:rowOff>290672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D7143102-AFD0-4EFB-AC67-39E09E9B7C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18769966" y="9014460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103716</xdr:colOff>
      <xdr:row>85</xdr:row>
      <xdr:rowOff>66675</xdr:rowOff>
    </xdr:from>
    <xdr:to>
      <xdr:col>1</xdr:col>
      <xdr:colOff>439714</xdr:colOff>
      <xdr:row>85</xdr:row>
      <xdr:rowOff>323850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9568231A-9BDE-4C00-A6C9-98F7003A61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30225" t="32924" r="63951" b="59129"/>
        <a:stretch>
          <a:fillRect/>
        </a:stretch>
      </xdr:blipFill>
      <xdr:spPr bwMode="auto">
        <a:xfrm>
          <a:off x="507576" y="16167735"/>
          <a:ext cx="33599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86</xdr:row>
      <xdr:rowOff>47625</xdr:rowOff>
    </xdr:from>
    <xdr:to>
      <xdr:col>1</xdr:col>
      <xdr:colOff>448337</xdr:colOff>
      <xdr:row>87</xdr:row>
      <xdr:rowOff>229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126F74B4-BB7C-4C5D-8ACA-F634346AC9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1248" t="23341" r="42409" b="67998"/>
        <a:stretch>
          <a:fillRect/>
        </a:stretch>
      </xdr:blipFill>
      <xdr:spPr bwMode="auto">
        <a:xfrm>
          <a:off x="489585" y="16476345"/>
          <a:ext cx="362612" cy="28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87</xdr:row>
      <xdr:rowOff>9525</xdr:rowOff>
    </xdr:from>
    <xdr:to>
      <xdr:col>1</xdr:col>
      <xdr:colOff>427085</xdr:colOff>
      <xdr:row>87</xdr:row>
      <xdr:rowOff>256015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BFB14FD4-52B4-4455-8916-3D5E4931B5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9012" t="25553" r="64640" b="66830"/>
        <a:stretch>
          <a:fillRect/>
        </a:stretch>
      </xdr:blipFill>
      <xdr:spPr bwMode="auto">
        <a:xfrm>
          <a:off x="461010" y="16765905"/>
          <a:ext cx="369935" cy="246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88</xdr:row>
      <xdr:rowOff>9525</xdr:rowOff>
    </xdr:from>
    <xdr:to>
      <xdr:col>1</xdr:col>
      <xdr:colOff>325838</xdr:colOff>
      <xdr:row>88</xdr:row>
      <xdr:rowOff>263967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22712C1F-8FE4-46D6-8EA9-82DC6ECC2B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3320" t="31450" r="42675" b="60688"/>
        <a:stretch>
          <a:fillRect/>
        </a:stretch>
      </xdr:blipFill>
      <xdr:spPr bwMode="auto">
        <a:xfrm>
          <a:off x="499110" y="17093565"/>
          <a:ext cx="230588" cy="2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89</xdr:row>
      <xdr:rowOff>66675</xdr:rowOff>
    </xdr:from>
    <xdr:to>
      <xdr:col>1</xdr:col>
      <xdr:colOff>400050</xdr:colOff>
      <xdr:row>89</xdr:row>
      <xdr:rowOff>319247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67E14083-D19E-4A14-B836-032F56100C2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8818" t="48157" r="53862" b="43155"/>
        <a:stretch>
          <a:fillRect/>
        </a:stretch>
      </xdr:blipFill>
      <xdr:spPr bwMode="auto">
        <a:xfrm>
          <a:off x="422910" y="17478375"/>
          <a:ext cx="381000" cy="25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373591</xdr:colOff>
      <xdr:row>85</xdr:row>
      <xdr:rowOff>25929</xdr:rowOff>
    </xdr:from>
    <xdr:to>
      <xdr:col>16</xdr:col>
      <xdr:colOff>755</xdr:colOff>
      <xdr:row>90</xdr:row>
      <xdr:rowOff>42250</xdr:rowOff>
    </xdr:to>
    <xdr:pic>
      <xdr:nvPicPr>
        <xdr:cNvPr id="67" name="Picture 1">
          <a:extLst>
            <a:ext uri="{FF2B5EF4-FFF2-40B4-BE49-F238E27FC236}">
              <a16:creationId xmlns:a16="http://schemas.microsoft.com/office/drawing/2014/main" id="{FC2C7166-B4BD-48BA-8286-65D6D590E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38505" t="21377" r="19443" b="25852"/>
        <a:stretch>
          <a:fillRect/>
        </a:stretch>
      </xdr:blipFill>
      <xdr:spPr bwMode="auto">
        <a:xfrm>
          <a:off x="5029411" y="16126989"/>
          <a:ext cx="2461804" cy="165462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20</xdr:col>
      <xdr:colOff>400050</xdr:colOff>
      <xdr:row>99</xdr:row>
      <xdr:rowOff>38100</xdr:rowOff>
    </xdr:to>
    <xdr:pic>
      <xdr:nvPicPr>
        <xdr:cNvPr id="68" name="Picture 44">
          <a:extLst>
            <a:ext uri="{FF2B5EF4-FFF2-40B4-BE49-F238E27FC236}">
              <a16:creationId xmlns:a16="http://schemas.microsoft.com/office/drawing/2014/main" id="{755D9219-B7A0-43D7-B092-EDD445739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3860" y="18638520"/>
          <a:ext cx="9376410" cy="98298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116416</xdr:colOff>
      <xdr:row>99</xdr:row>
      <xdr:rowOff>52916</xdr:rowOff>
    </xdr:from>
    <xdr:to>
      <xdr:col>14</xdr:col>
      <xdr:colOff>335493</xdr:colOff>
      <xdr:row>104</xdr:row>
      <xdr:rowOff>81490</xdr:rowOff>
    </xdr:to>
    <xdr:pic>
      <xdr:nvPicPr>
        <xdr:cNvPr id="69" name="Picture 45">
          <a:extLst>
            <a:ext uri="{FF2B5EF4-FFF2-40B4-BE49-F238E27FC236}">
              <a16:creationId xmlns:a16="http://schemas.microsoft.com/office/drawing/2014/main" id="{01356D41-3FE7-4CE8-AE57-30DEB75F0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72236" y="19636316"/>
          <a:ext cx="2108837" cy="942974"/>
        </a:xfrm>
        <a:prstGeom prst="rect">
          <a:avLst/>
        </a:prstGeom>
        <a:noFill/>
        <a:ln w="12700">
          <a:solidFill>
            <a:srgbClr val="C00000"/>
          </a:solidFill>
        </a:ln>
      </xdr:spPr>
    </xdr:pic>
    <xdr:clientData/>
  </xdr:twoCellAnchor>
  <xdr:twoCellAnchor editAs="oneCell">
    <xdr:from>
      <xdr:col>41</xdr:col>
      <xdr:colOff>101601</xdr:colOff>
      <xdr:row>47</xdr:row>
      <xdr:rowOff>8467</xdr:rowOff>
    </xdr:from>
    <xdr:to>
      <xdr:col>41</xdr:col>
      <xdr:colOff>361541</xdr:colOff>
      <xdr:row>47</xdr:row>
      <xdr:rowOff>296334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D0E7BBD0-44BC-42BB-96BB-5C05F22AAD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942" t="50624" r="40455" b="38346"/>
        <a:stretch/>
      </xdr:blipFill>
      <xdr:spPr>
        <a:xfrm>
          <a:off x="19334481" y="8984827"/>
          <a:ext cx="259940" cy="287867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90</xdr:row>
      <xdr:rowOff>8467</xdr:rowOff>
    </xdr:from>
    <xdr:to>
      <xdr:col>1</xdr:col>
      <xdr:colOff>361540</xdr:colOff>
      <xdr:row>90</xdr:row>
      <xdr:rowOff>296334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61466A1F-7144-4E4D-9FCB-4AAD855299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942" t="50624" r="40455" b="38346"/>
        <a:stretch/>
      </xdr:blipFill>
      <xdr:spPr>
        <a:xfrm>
          <a:off x="505460" y="17747827"/>
          <a:ext cx="259940" cy="287867"/>
        </a:xfrm>
        <a:prstGeom prst="rect">
          <a:avLst/>
        </a:prstGeom>
      </xdr:spPr>
    </xdr:pic>
    <xdr:clientData/>
  </xdr:twoCellAnchor>
  <xdr:twoCellAnchor editAs="oneCell">
    <xdr:from>
      <xdr:col>6</xdr:col>
      <xdr:colOff>110066</xdr:colOff>
      <xdr:row>8</xdr:row>
      <xdr:rowOff>25400</xdr:rowOff>
    </xdr:from>
    <xdr:to>
      <xdr:col>6</xdr:col>
      <xdr:colOff>370006</xdr:colOff>
      <xdr:row>8</xdr:row>
      <xdr:rowOff>313267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9E5A6365-316E-4C3E-A613-4BC45C9306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942" t="50624" r="40455" b="38346"/>
        <a:stretch/>
      </xdr:blipFill>
      <xdr:spPr>
        <a:xfrm>
          <a:off x="2876126" y="1663700"/>
          <a:ext cx="259940" cy="287867"/>
        </a:xfrm>
        <a:prstGeom prst="rect">
          <a:avLst/>
        </a:prstGeom>
      </xdr:spPr>
    </xdr:pic>
    <xdr:clientData/>
  </xdr:twoCellAnchor>
  <xdr:oneCellAnchor>
    <xdr:from>
      <xdr:col>15</xdr:col>
      <xdr:colOff>110066</xdr:colOff>
      <xdr:row>8</xdr:row>
      <xdr:rowOff>25400</xdr:rowOff>
    </xdr:from>
    <xdr:ext cx="259940" cy="287867"/>
    <xdr:pic>
      <xdr:nvPicPr>
        <xdr:cNvPr id="73" name="Image 72">
          <a:extLst>
            <a:ext uri="{FF2B5EF4-FFF2-40B4-BE49-F238E27FC236}">
              <a16:creationId xmlns:a16="http://schemas.microsoft.com/office/drawing/2014/main" id="{A5C38254-883E-4747-997B-0ABAB7A366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942" t="50624" r="40455" b="38346"/>
        <a:stretch/>
      </xdr:blipFill>
      <xdr:spPr>
        <a:xfrm>
          <a:off x="7128086" y="1663700"/>
          <a:ext cx="259940" cy="287867"/>
        </a:xfrm>
        <a:prstGeom prst="rect">
          <a:avLst/>
        </a:prstGeom>
      </xdr:spPr>
    </xdr:pic>
    <xdr:clientData/>
  </xdr:oneCellAnchor>
  <xdr:twoCellAnchor editAs="oneCell">
    <xdr:from>
      <xdr:col>7</xdr:col>
      <xdr:colOff>93133</xdr:colOff>
      <xdr:row>8</xdr:row>
      <xdr:rowOff>50800</xdr:rowOff>
    </xdr:from>
    <xdr:to>
      <xdr:col>7</xdr:col>
      <xdr:colOff>331582</xdr:colOff>
      <xdr:row>8</xdr:row>
      <xdr:rowOff>292100</xdr:rowOff>
    </xdr:to>
    <xdr:pic>
      <xdr:nvPicPr>
        <xdr:cNvPr id="74" name="Image 73" descr="Grosses chutes de neige 10 et 11 décembre 2017 - Briançonnais">
          <a:extLst>
            <a:ext uri="{FF2B5EF4-FFF2-40B4-BE49-F238E27FC236}">
              <a16:creationId xmlns:a16="http://schemas.microsoft.com/office/drawing/2014/main" id="{8A635B3F-C414-4357-AC6C-12440F089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1633" y="1689100"/>
          <a:ext cx="238449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8468</xdr:colOff>
      <xdr:row>103</xdr:row>
      <xdr:rowOff>155910</xdr:rowOff>
    </xdr:from>
    <xdr:to>
      <xdr:col>5</xdr:col>
      <xdr:colOff>268421</xdr:colOff>
      <xdr:row>110</xdr:row>
      <xdr:rowOff>135466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18612F2C-B06F-449C-A67E-033C34566E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9920" r="52309" b="29620"/>
        <a:stretch/>
      </xdr:blipFill>
      <xdr:spPr>
        <a:xfrm>
          <a:off x="412328" y="20470830"/>
          <a:ext cx="2149713" cy="1259716"/>
        </a:xfrm>
        <a:prstGeom prst="rect">
          <a:avLst/>
        </a:prstGeom>
      </xdr:spPr>
    </xdr:pic>
    <xdr:clientData/>
  </xdr:twoCellAnchor>
  <xdr:twoCellAnchor editAs="oneCell">
    <xdr:from>
      <xdr:col>3</xdr:col>
      <xdr:colOff>67734</xdr:colOff>
      <xdr:row>113</xdr:row>
      <xdr:rowOff>0</xdr:rowOff>
    </xdr:from>
    <xdr:to>
      <xdr:col>3</xdr:col>
      <xdr:colOff>347134</xdr:colOff>
      <xdr:row>114</xdr:row>
      <xdr:rowOff>59267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id="{5F529651-048C-4C8E-A58B-7DBC5B9F3A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2261" t="19920" r="71618" b="70516"/>
        <a:stretch/>
      </xdr:blipFill>
      <xdr:spPr>
        <a:xfrm>
          <a:off x="1416474" y="22143720"/>
          <a:ext cx="279400" cy="242147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8</xdr:row>
      <xdr:rowOff>33867</xdr:rowOff>
    </xdr:from>
    <xdr:to>
      <xdr:col>14</xdr:col>
      <xdr:colOff>406400</xdr:colOff>
      <xdr:row>8</xdr:row>
      <xdr:rowOff>279400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38F6B7BF-1EA0-446B-9FB3-CC5800BBFD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2261" t="19920" r="71618" b="70516"/>
        <a:stretch/>
      </xdr:blipFill>
      <xdr:spPr>
        <a:xfrm>
          <a:off x="6672580" y="1672167"/>
          <a:ext cx="279400" cy="245533"/>
        </a:xfrm>
        <a:prstGeom prst="rect">
          <a:avLst/>
        </a:prstGeom>
      </xdr:spPr>
    </xdr:pic>
    <xdr:clientData/>
  </xdr:twoCellAnchor>
  <xdr:oneCellAnchor>
    <xdr:from>
      <xdr:col>28</xdr:col>
      <xdr:colOff>108860</xdr:colOff>
      <xdr:row>8</xdr:row>
      <xdr:rowOff>21772</xdr:rowOff>
    </xdr:from>
    <xdr:ext cx="259940" cy="287867"/>
    <xdr:pic>
      <xdr:nvPicPr>
        <xdr:cNvPr id="78" name="Image 77">
          <a:extLst>
            <a:ext uri="{FF2B5EF4-FFF2-40B4-BE49-F238E27FC236}">
              <a16:creationId xmlns:a16="http://schemas.microsoft.com/office/drawing/2014/main" id="{135CC642-E9E4-4507-8AB5-344470E319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942" t="50624" r="40455" b="38346"/>
        <a:stretch/>
      </xdr:blipFill>
      <xdr:spPr>
        <a:xfrm>
          <a:off x="13268600" y="1660072"/>
          <a:ext cx="259940" cy="287867"/>
        </a:xfrm>
        <a:prstGeom prst="rect">
          <a:avLst/>
        </a:prstGeom>
      </xdr:spPr>
    </xdr:pic>
    <xdr:clientData/>
  </xdr:oneCellAnchor>
  <xdr:twoCellAnchor editAs="oneCell">
    <xdr:from>
      <xdr:col>0</xdr:col>
      <xdr:colOff>141515</xdr:colOff>
      <xdr:row>1</xdr:row>
      <xdr:rowOff>5046</xdr:rowOff>
    </xdr:from>
    <xdr:to>
      <xdr:col>2</xdr:col>
      <xdr:colOff>76200</xdr:colOff>
      <xdr:row>5</xdr:row>
      <xdr:rowOff>26022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46D66230-506D-4B67-A09E-8C2AB1BA4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5" y="187926"/>
          <a:ext cx="810985" cy="897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toutlemondemeritesonsite.com/mettre-la-meteo-sur-son-site-web-avec-le-widget-de-meteo-france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toutlemondemeritesonsite.com/mettre-la-meteo-sur-son-site-web-avec-le-widget-de-meteo-france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toutlemondemeritesonsite.com/mettre-la-meteo-sur-son-site-web-avec-le-widget-de-meteo-france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toutlemondemeritesonsite.com/mettre-la-meteo-sur-son-site-web-avec-le-widget-de-meteo-france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toutlemondemeritesonsite.com/mettre-la-meteo-sur-son-site-web-avec-le-widget-de-meteo-france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toutlemondemeritesonsite.com/mettre-la-meteo-sur-son-site-web-avec-le-widget-de-meteo-france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toutlemondemeritesonsite.com/mettre-la-meteo-sur-son-site-web-avec-le-widget-de-meteo-france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AM132"/>
  <sheetViews>
    <sheetView topLeftCell="E54" zoomScale="90" zoomScaleNormal="90" workbookViewId="0">
      <selection activeCell="AN81" sqref="AN81"/>
    </sheetView>
  </sheetViews>
  <sheetFormatPr baseColWidth="10" defaultRowHeight="14.4" x14ac:dyDescent="0.3"/>
  <cols>
    <col min="1" max="1" width="5.88671875" customWidth="1"/>
    <col min="2" max="26" width="6.88671875" customWidth="1"/>
    <col min="27" max="27" width="5.88671875" customWidth="1"/>
    <col min="28" max="45" width="6.88671875" customWidth="1"/>
    <col min="46" max="46" width="5.88671875" customWidth="1"/>
    <col min="47" max="76" width="6.88671875" customWidth="1"/>
  </cols>
  <sheetData>
    <row r="3" spans="1:39" x14ac:dyDescent="0.3">
      <c r="O3" s="29" t="s">
        <v>18</v>
      </c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t="s">
        <v>22</v>
      </c>
    </row>
    <row r="4" spans="1:39" ht="15" thickBot="1" x14ac:dyDescent="0.35">
      <c r="D4" s="209" t="s">
        <v>0</v>
      </c>
      <c r="E4" s="209"/>
      <c r="F4" s="209"/>
      <c r="G4" s="209"/>
      <c r="H4" s="209"/>
      <c r="I4" s="209"/>
      <c r="J4" s="209"/>
      <c r="K4" s="209"/>
      <c r="L4" s="209"/>
    </row>
    <row r="5" spans="1:39" ht="25.2" thickBot="1" x14ac:dyDescent="0.35">
      <c r="O5" s="46" t="s">
        <v>19</v>
      </c>
      <c r="P5" s="216" t="s">
        <v>23</v>
      </c>
      <c r="Q5" s="217"/>
    </row>
    <row r="6" spans="1:39" ht="15" thickBot="1" x14ac:dyDescent="0.35"/>
    <row r="7" spans="1:39" ht="15" thickBot="1" x14ac:dyDescent="0.35">
      <c r="A7" s="16" t="s">
        <v>1</v>
      </c>
      <c r="B7" s="213" t="s">
        <v>2</v>
      </c>
      <c r="C7" s="214"/>
      <c r="D7" s="214"/>
      <c r="E7" s="214"/>
      <c r="F7" s="214"/>
      <c r="G7" s="215"/>
      <c r="H7" s="213" t="s">
        <v>3</v>
      </c>
      <c r="I7" s="214"/>
      <c r="J7" s="214"/>
      <c r="K7" s="214"/>
      <c r="L7" s="214"/>
      <c r="M7" s="215"/>
      <c r="N7" s="213" t="s">
        <v>4</v>
      </c>
      <c r="O7" s="214"/>
      <c r="P7" s="214"/>
      <c r="Q7" s="214"/>
      <c r="R7" s="214"/>
      <c r="S7" s="215"/>
      <c r="T7" s="213" t="s">
        <v>5</v>
      </c>
      <c r="U7" s="214"/>
      <c r="V7" s="214"/>
      <c r="W7" s="214"/>
      <c r="X7" s="214"/>
      <c r="Y7" s="215"/>
      <c r="Z7" s="106"/>
      <c r="AA7" s="2"/>
      <c r="AB7" s="213" t="s">
        <v>6</v>
      </c>
      <c r="AC7" s="214"/>
      <c r="AD7" s="214"/>
      <c r="AE7" s="214"/>
      <c r="AF7" s="214"/>
      <c r="AG7" s="215"/>
      <c r="AH7" s="213" t="s">
        <v>7</v>
      </c>
      <c r="AI7" s="214"/>
      <c r="AJ7" s="214"/>
      <c r="AK7" s="214"/>
      <c r="AL7" s="214"/>
      <c r="AM7" s="215"/>
    </row>
    <row r="8" spans="1:39" ht="15.75" customHeight="1" thickBot="1" x14ac:dyDescent="0.35">
      <c r="B8" s="210" t="s">
        <v>20</v>
      </c>
      <c r="C8" s="211"/>
      <c r="D8" s="211"/>
      <c r="E8" s="211"/>
      <c r="F8" s="211"/>
      <c r="G8" s="212"/>
      <c r="H8" s="210" t="s">
        <v>21</v>
      </c>
      <c r="I8" s="211"/>
      <c r="J8" s="211"/>
      <c r="K8" s="211"/>
      <c r="L8" s="211"/>
      <c r="M8" s="212"/>
      <c r="N8" s="210" t="s">
        <v>21</v>
      </c>
      <c r="O8" s="211"/>
      <c r="P8" s="211"/>
      <c r="Q8" s="211"/>
      <c r="R8" s="211"/>
      <c r="S8" s="212"/>
      <c r="T8" s="210" t="s">
        <v>21</v>
      </c>
      <c r="U8" s="211"/>
      <c r="V8" s="211"/>
      <c r="W8" s="211"/>
      <c r="X8" s="211"/>
      <c r="Y8" s="212"/>
      <c r="Z8" s="107"/>
      <c r="AA8" s="3"/>
      <c r="AB8" s="210" t="s">
        <v>21</v>
      </c>
      <c r="AC8" s="211"/>
      <c r="AD8" s="211"/>
      <c r="AE8" s="211"/>
      <c r="AF8" s="211"/>
      <c r="AG8" s="212"/>
      <c r="AH8" s="210" t="s">
        <v>21</v>
      </c>
      <c r="AI8" s="211"/>
      <c r="AJ8" s="211"/>
      <c r="AK8" s="211"/>
      <c r="AL8" s="211"/>
      <c r="AM8" s="212"/>
    </row>
    <row r="9" spans="1:39" ht="26.25" customHeight="1" thickBot="1" x14ac:dyDescent="0.35">
      <c r="A9" s="4" t="s">
        <v>14</v>
      </c>
      <c r="B9" s="21"/>
      <c r="C9" s="22"/>
      <c r="D9" s="23"/>
      <c r="E9" s="24"/>
      <c r="F9" s="24"/>
      <c r="G9" s="24" t="s">
        <v>19</v>
      </c>
      <c r="H9" s="21"/>
      <c r="I9" s="22"/>
      <c r="J9" s="23"/>
      <c r="K9" s="24"/>
      <c r="L9" s="24"/>
      <c r="M9" s="24" t="s">
        <v>19</v>
      </c>
      <c r="N9" s="21"/>
      <c r="O9" s="22"/>
      <c r="P9" s="23"/>
      <c r="Q9" s="24"/>
      <c r="R9" s="24"/>
      <c r="S9" s="24" t="s">
        <v>19</v>
      </c>
      <c r="T9" s="21"/>
      <c r="U9" s="22"/>
      <c r="V9" s="23"/>
      <c r="W9" s="24"/>
      <c r="X9" s="24"/>
      <c r="Y9" s="24" t="s">
        <v>19</v>
      </c>
      <c r="Z9" s="107"/>
      <c r="AA9" s="1" t="s">
        <v>14</v>
      </c>
      <c r="AB9" s="21"/>
      <c r="AC9" s="22"/>
      <c r="AD9" s="23"/>
      <c r="AE9" s="24"/>
      <c r="AF9" s="24"/>
      <c r="AG9" s="24" t="s">
        <v>19</v>
      </c>
      <c r="AH9" s="21"/>
      <c r="AI9" s="22"/>
      <c r="AJ9" s="23"/>
      <c r="AK9" s="24"/>
      <c r="AL9" s="24"/>
      <c r="AM9" s="24" t="s">
        <v>19</v>
      </c>
    </row>
    <row r="10" spans="1:39" x14ac:dyDescent="0.3">
      <c r="A10" s="54">
        <v>1</v>
      </c>
      <c r="B10" s="7"/>
      <c r="C10" s="5"/>
      <c r="D10" s="18"/>
      <c r="E10" s="5"/>
      <c r="F10" s="18"/>
      <c r="G10" s="83"/>
      <c r="H10" s="7"/>
      <c r="I10" s="5"/>
      <c r="J10" s="18">
        <v>1</v>
      </c>
      <c r="K10" s="5"/>
      <c r="L10" s="18"/>
      <c r="M10" s="83">
        <v>8</v>
      </c>
      <c r="N10" s="7"/>
      <c r="O10" s="5"/>
      <c r="P10" s="18"/>
      <c r="Q10" s="5">
        <v>1</v>
      </c>
      <c r="R10" s="18"/>
      <c r="S10" s="83">
        <v>21</v>
      </c>
      <c r="T10" s="7"/>
      <c r="U10" s="5"/>
      <c r="V10" s="18"/>
      <c r="W10" s="5">
        <v>1</v>
      </c>
      <c r="X10" s="18"/>
      <c r="Y10" s="83">
        <v>19</v>
      </c>
      <c r="Z10" s="83"/>
      <c r="AA10" s="54">
        <v>1</v>
      </c>
      <c r="AB10" s="7"/>
      <c r="AC10" s="5"/>
      <c r="AD10" s="18"/>
      <c r="AE10" s="5">
        <v>1</v>
      </c>
      <c r="AF10" s="18"/>
      <c r="AG10" s="83">
        <v>21</v>
      </c>
      <c r="AH10" s="7"/>
      <c r="AI10" s="5"/>
      <c r="AJ10" s="18"/>
      <c r="AK10" s="5">
        <v>1</v>
      </c>
      <c r="AL10" s="18"/>
      <c r="AM10" s="88">
        <v>26</v>
      </c>
    </row>
    <row r="11" spans="1:39" x14ac:dyDescent="0.3">
      <c r="A11" s="55">
        <v>2</v>
      </c>
      <c r="B11" s="10"/>
      <c r="C11" s="8"/>
      <c r="D11" s="15"/>
      <c r="E11" s="8"/>
      <c r="F11" s="15"/>
      <c r="G11" s="84"/>
      <c r="H11" s="10"/>
      <c r="I11" s="8">
        <v>1</v>
      </c>
      <c r="J11" s="15"/>
      <c r="K11" s="8"/>
      <c r="L11" s="15"/>
      <c r="M11" s="84">
        <v>8</v>
      </c>
      <c r="N11" s="10"/>
      <c r="O11" s="8"/>
      <c r="P11" s="15"/>
      <c r="Q11" s="8">
        <v>1</v>
      </c>
      <c r="R11" s="15"/>
      <c r="S11" s="84">
        <v>18</v>
      </c>
      <c r="T11" s="10"/>
      <c r="U11" s="8"/>
      <c r="V11" s="15">
        <v>1</v>
      </c>
      <c r="W11" s="8"/>
      <c r="X11" s="15"/>
      <c r="Y11" s="84">
        <v>18</v>
      </c>
      <c r="Z11" s="84"/>
      <c r="AA11" s="55">
        <v>2</v>
      </c>
      <c r="AB11" s="10"/>
      <c r="AC11" s="8"/>
      <c r="AD11" s="15">
        <v>1</v>
      </c>
      <c r="AE11" s="8"/>
      <c r="AF11" s="15"/>
      <c r="AG11" s="84">
        <v>21</v>
      </c>
      <c r="AH11" s="10"/>
      <c r="AI11" s="8"/>
      <c r="AJ11" s="15"/>
      <c r="AK11" s="8">
        <v>1</v>
      </c>
      <c r="AL11" s="15"/>
      <c r="AM11" s="80">
        <v>27</v>
      </c>
    </row>
    <row r="12" spans="1:39" x14ac:dyDescent="0.3">
      <c r="A12" s="55">
        <v>3</v>
      </c>
      <c r="B12" s="10"/>
      <c r="C12" s="8"/>
      <c r="D12" s="15"/>
      <c r="E12" s="8"/>
      <c r="F12" s="15"/>
      <c r="G12" s="84"/>
      <c r="H12" s="10"/>
      <c r="I12" s="8"/>
      <c r="J12" s="15"/>
      <c r="K12" s="8"/>
      <c r="L12" s="15">
        <v>1</v>
      </c>
      <c r="M12" s="84">
        <v>5</v>
      </c>
      <c r="N12" s="10"/>
      <c r="O12" s="8"/>
      <c r="P12" s="15"/>
      <c r="Q12" s="8">
        <v>1</v>
      </c>
      <c r="R12" s="15"/>
      <c r="S12" s="84">
        <v>20</v>
      </c>
      <c r="T12" s="10"/>
      <c r="U12" s="8">
        <v>1</v>
      </c>
      <c r="V12" s="15"/>
      <c r="W12" s="8"/>
      <c r="X12" s="15"/>
      <c r="Y12" s="84">
        <v>10</v>
      </c>
      <c r="Z12" s="84"/>
      <c r="AA12" s="55">
        <v>3</v>
      </c>
      <c r="AB12" s="10"/>
      <c r="AC12" s="8"/>
      <c r="AD12" s="15">
        <v>1</v>
      </c>
      <c r="AE12" s="8"/>
      <c r="AF12" s="15"/>
      <c r="AG12" s="84">
        <v>19</v>
      </c>
      <c r="AH12" s="10"/>
      <c r="AI12" s="8"/>
      <c r="AJ12" s="15"/>
      <c r="AK12" s="8">
        <v>1</v>
      </c>
      <c r="AL12" s="15"/>
      <c r="AM12" s="80">
        <v>27</v>
      </c>
    </row>
    <row r="13" spans="1:39" x14ac:dyDescent="0.3">
      <c r="A13" s="55">
        <v>4</v>
      </c>
      <c r="B13" s="10"/>
      <c r="C13" s="8"/>
      <c r="D13" s="15"/>
      <c r="E13" s="8"/>
      <c r="F13" s="15"/>
      <c r="G13" s="84"/>
      <c r="H13" s="10"/>
      <c r="I13" s="8"/>
      <c r="J13" s="15"/>
      <c r="K13" s="8">
        <v>1</v>
      </c>
      <c r="L13" s="15"/>
      <c r="M13" s="84">
        <v>9</v>
      </c>
      <c r="N13" s="10"/>
      <c r="O13" s="8"/>
      <c r="P13" s="15">
        <v>1</v>
      </c>
      <c r="Q13" s="8"/>
      <c r="R13" s="15"/>
      <c r="S13" s="84">
        <v>17</v>
      </c>
      <c r="T13" s="10"/>
      <c r="U13" s="8"/>
      <c r="V13" s="15"/>
      <c r="W13" s="8">
        <v>1</v>
      </c>
      <c r="X13" s="15"/>
      <c r="Y13" s="84">
        <v>15</v>
      </c>
      <c r="Z13" s="84"/>
      <c r="AA13" s="55">
        <v>4</v>
      </c>
      <c r="AB13" s="10"/>
      <c r="AC13" s="8"/>
      <c r="AD13" s="15"/>
      <c r="AE13" s="8">
        <v>1</v>
      </c>
      <c r="AF13" s="8">
        <v>1</v>
      </c>
      <c r="AG13" s="84">
        <v>21</v>
      </c>
      <c r="AH13" s="10"/>
      <c r="AI13" s="8"/>
      <c r="AJ13" s="15"/>
      <c r="AK13" s="8">
        <v>1</v>
      </c>
      <c r="AL13" s="15"/>
      <c r="AM13" s="80">
        <v>27</v>
      </c>
    </row>
    <row r="14" spans="1:39" x14ac:dyDescent="0.3">
      <c r="A14" s="55">
        <v>5</v>
      </c>
      <c r="B14" s="10"/>
      <c r="C14" s="8"/>
      <c r="D14" s="15"/>
      <c r="E14" s="8"/>
      <c r="F14" s="15"/>
      <c r="G14" s="84"/>
      <c r="H14" s="10"/>
      <c r="I14" s="8"/>
      <c r="J14" s="15"/>
      <c r="K14" s="8">
        <v>1</v>
      </c>
      <c r="L14" s="15"/>
      <c r="M14" s="84">
        <v>11</v>
      </c>
      <c r="N14" s="10"/>
      <c r="O14" s="8"/>
      <c r="P14" s="15"/>
      <c r="Q14" s="8">
        <v>1</v>
      </c>
      <c r="R14" s="15"/>
      <c r="S14" s="84">
        <v>19</v>
      </c>
      <c r="T14" s="10"/>
      <c r="U14" s="8"/>
      <c r="V14" s="15"/>
      <c r="W14" s="8">
        <v>1</v>
      </c>
      <c r="X14" s="15"/>
      <c r="Y14" s="84">
        <v>16</v>
      </c>
      <c r="Z14" s="84"/>
      <c r="AA14" s="55">
        <v>5</v>
      </c>
      <c r="AB14" s="10"/>
      <c r="AC14" s="8"/>
      <c r="AD14" s="15"/>
      <c r="AE14" s="8">
        <v>1</v>
      </c>
      <c r="AF14" s="8">
        <v>1</v>
      </c>
      <c r="AG14" s="84">
        <v>13</v>
      </c>
      <c r="AH14" s="10"/>
      <c r="AI14" s="8"/>
      <c r="AJ14" s="15"/>
      <c r="AK14" s="8">
        <v>1</v>
      </c>
      <c r="AL14" s="15"/>
      <c r="AM14" s="80">
        <v>29</v>
      </c>
    </row>
    <row r="15" spans="1:39" x14ac:dyDescent="0.3">
      <c r="A15" s="55">
        <v>6</v>
      </c>
      <c r="B15" s="10"/>
      <c r="C15" s="8"/>
      <c r="D15" s="15"/>
      <c r="E15" s="8"/>
      <c r="F15" s="15"/>
      <c r="G15" s="84"/>
      <c r="H15" s="10"/>
      <c r="I15" s="8"/>
      <c r="J15" s="15"/>
      <c r="K15" s="8">
        <v>1</v>
      </c>
      <c r="L15" s="15"/>
      <c r="M15" s="84">
        <v>13</v>
      </c>
      <c r="N15" s="10"/>
      <c r="O15" s="8"/>
      <c r="P15" s="15">
        <v>1</v>
      </c>
      <c r="Q15" s="8"/>
      <c r="R15" s="15"/>
      <c r="S15" s="84">
        <v>16</v>
      </c>
      <c r="T15" s="10"/>
      <c r="U15" s="8"/>
      <c r="V15" s="15">
        <v>1</v>
      </c>
      <c r="W15" s="8"/>
      <c r="X15" s="15"/>
      <c r="Y15" s="84">
        <v>12</v>
      </c>
      <c r="Z15" s="84"/>
      <c r="AA15" s="55">
        <v>6</v>
      </c>
      <c r="AB15" s="10"/>
      <c r="AC15" s="8"/>
      <c r="AD15" s="15"/>
      <c r="AE15" s="8">
        <v>1</v>
      </c>
      <c r="AF15" s="8">
        <v>1</v>
      </c>
      <c r="AG15" s="84">
        <v>17</v>
      </c>
      <c r="AH15" s="10"/>
      <c r="AI15" s="8"/>
      <c r="AJ15" s="15"/>
      <c r="AK15" s="8">
        <v>1</v>
      </c>
      <c r="AL15" s="15"/>
      <c r="AM15" s="80">
        <v>24</v>
      </c>
    </row>
    <row r="16" spans="1:39" x14ac:dyDescent="0.3">
      <c r="A16" s="55">
        <v>7</v>
      </c>
      <c r="B16" s="10"/>
      <c r="C16" s="8"/>
      <c r="D16" s="15"/>
      <c r="E16" s="8"/>
      <c r="F16" s="15"/>
      <c r="G16" s="84"/>
      <c r="H16" s="10"/>
      <c r="I16" s="8"/>
      <c r="J16" s="15">
        <v>1</v>
      </c>
      <c r="K16" s="8"/>
      <c r="L16" s="15"/>
      <c r="M16" s="84">
        <v>12</v>
      </c>
      <c r="N16" s="10"/>
      <c r="O16" s="8"/>
      <c r="P16" s="15"/>
      <c r="Q16" s="8">
        <v>1</v>
      </c>
      <c r="R16" s="15"/>
      <c r="S16" s="84">
        <v>19</v>
      </c>
      <c r="T16" s="10"/>
      <c r="U16" s="8"/>
      <c r="V16" s="15"/>
      <c r="W16" s="8"/>
      <c r="X16" s="15"/>
      <c r="Y16" s="84"/>
      <c r="Z16" s="84"/>
      <c r="AA16" s="55">
        <v>7</v>
      </c>
      <c r="AB16" s="10"/>
      <c r="AC16" s="8"/>
      <c r="AD16" s="15"/>
      <c r="AE16" s="8">
        <v>1</v>
      </c>
      <c r="AF16" s="15"/>
      <c r="AG16" s="84">
        <v>19</v>
      </c>
      <c r="AH16" s="10"/>
      <c r="AI16" s="8"/>
      <c r="AJ16" s="15"/>
      <c r="AK16" s="8">
        <v>1</v>
      </c>
      <c r="AL16" s="15"/>
      <c r="AM16" s="80">
        <v>26</v>
      </c>
    </row>
    <row r="17" spans="1:39" x14ac:dyDescent="0.3">
      <c r="A17" s="55">
        <v>8</v>
      </c>
      <c r="B17" s="10"/>
      <c r="C17" s="8"/>
      <c r="D17" s="15"/>
      <c r="E17" s="8"/>
      <c r="F17" s="15"/>
      <c r="G17" s="84"/>
      <c r="H17" s="10"/>
      <c r="I17" s="8"/>
      <c r="J17" s="15"/>
      <c r="K17" s="8">
        <v>1</v>
      </c>
      <c r="L17" s="15"/>
      <c r="M17" s="84">
        <v>14</v>
      </c>
      <c r="N17" s="10"/>
      <c r="O17" s="8"/>
      <c r="P17" s="15"/>
      <c r="Q17" s="8">
        <v>1</v>
      </c>
      <c r="R17" s="15"/>
      <c r="S17" s="84">
        <v>19</v>
      </c>
      <c r="T17" s="10"/>
      <c r="U17" s="8"/>
      <c r="V17" s="15"/>
      <c r="W17" s="8"/>
      <c r="X17" s="15"/>
      <c r="Y17" s="84"/>
      <c r="Z17" s="84"/>
      <c r="AA17" s="55">
        <v>8</v>
      </c>
      <c r="AB17" s="10"/>
      <c r="AC17" s="8">
        <v>1</v>
      </c>
      <c r="AD17" s="15"/>
      <c r="AE17" s="8"/>
      <c r="AF17" s="15"/>
      <c r="AG17" s="84">
        <v>16</v>
      </c>
      <c r="AH17" s="10"/>
      <c r="AI17" s="8"/>
      <c r="AJ17" s="15"/>
      <c r="AK17" s="8">
        <v>1</v>
      </c>
      <c r="AL17" s="15"/>
      <c r="AM17" s="80">
        <v>27</v>
      </c>
    </row>
    <row r="18" spans="1:39" x14ac:dyDescent="0.3">
      <c r="A18" s="55">
        <v>9</v>
      </c>
      <c r="B18" s="10"/>
      <c r="C18" s="8"/>
      <c r="D18" s="15"/>
      <c r="E18" s="8"/>
      <c r="F18" s="15"/>
      <c r="G18" s="84"/>
      <c r="H18" s="10"/>
      <c r="I18" s="8"/>
      <c r="J18" s="15"/>
      <c r="K18" s="8">
        <v>1</v>
      </c>
      <c r="L18" s="15"/>
      <c r="M18" s="84">
        <v>14</v>
      </c>
      <c r="N18" s="10"/>
      <c r="O18" s="8"/>
      <c r="P18" s="15"/>
      <c r="Q18" s="8">
        <v>1</v>
      </c>
      <c r="R18" s="15"/>
      <c r="S18" s="84">
        <v>19</v>
      </c>
      <c r="T18" s="10"/>
      <c r="U18" s="8"/>
      <c r="V18" s="15"/>
      <c r="W18" s="8">
        <v>1</v>
      </c>
      <c r="X18" s="15"/>
      <c r="Y18" s="84">
        <v>18</v>
      </c>
      <c r="Z18" s="84"/>
      <c r="AA18" s="55">
        <v>9</v>
      </c>
      <c r="AB18" s="10"/>
      <c r="AC18" s="8"/>
      <c r="AD18" s="15">
        <v>1</v>
      </c>
      <c r="AE18" s="8"/>
      <c r="AF18" s="15"/>
      <c r="AG18" s="84">
        <v>17</v>
      </c>
      <c r="AH18" s="10"/>
      <c r="AI18" s="8"/>
      <c r="AJ18" s="15">
        <v>1</v>
      </c>
      <c r="AK18" s="8"/>
      <c r="AL18" s="15"/>
      <c r="AM18" s="80">
        <v>24</v>
      </c>
    </row>
    <row r="19" spans="1:39" x14ac:dyDescent="0.3">
      <c r="A19" s="55">
        <v>10</v>
      </c>
      <c r="B19" s="10"/>
      <c r="C19" s="8"/>
      <c r="D19" s="15"/>
      <c r="E19" s="8"/>
      <c r="F19" s="15"/>
      <c r="G19" s="84"/>
      <c r="H19" s="10"/>
      <c r="I19" s="8"/>
      <c r="J19" s="15">
        <v>1</v>
      </c>
      <c r="K19" s="8"/>
      <c r="L19" s="15"/>
      <c r="M19" s="84">
        <v>13</v>
      </c>
      <c r="N19" s="10"/>
      <c r="O19" s="8"/>
      <c r="P19" s="15">
        <v>1</v>
      </c>
      <c r="Q19" s="8"/>
      <c r="R19" s="15"/>
      <c r="S19" s="84">
        <v>18</v>
      </c>
      <c r="T19" s="10"/>
      <c r="U19" s="8"/>
      <c r="V19" s="15"/>
      <c r="W19" s="8"/>
      <c r="X19" s="15"/>
      <c r="Y19" s="84"/>
      <c r="Z19" s="84"/>
      <c r="AA19" s="55">
        <v>10</v>
      </c>
      <c r="AB19" s="10"/>
      <c r="AC19" s="8"/>
      <c r="AD19" s="15"/>
      <c r="AE19" s="8">
        <v>1</v>
      </c>
      <c r="AF19" s="15"/>
      <c r="AG19" s="84">
        <v>24</v>
      </c>
      <c r="AH19" s="10"/>
      <c r="AI19" s="8"/>
      <c r="AJ19" s="15">
        <v>1</v>
      </c>
      <c r="AK19" s="8"/>
      <c r="AL19" s="15"/>
      <c r="AM19" s="80">
        <v>23</v>
      </c>
    </row>
    <row r="20" spans="1:39" x14ac:dyDescent="0.3">
      <c r="A20" s="55">
        <v>11</v>
      </c>
      <c r="B20" s="10"/>
      <c r="C20" s="8"/>
      <c r="D20" s="15"/>
      <c r="E20" s="8"/>
      <c r="F20" s="15"/>
      <c r="G20" s="84"/>
      <c r="H20" s="10"/>
      <c r="I20" s="8"/>
      <c r="J20" s="15">
        <v>1</v>
      </c>
      <c r="K20" s="8"/>
      <c r="L20" s="15"/>
      <c r="M20" s="84">
        <v>12</v>
      </c>
      <c r="N20" s="10"/>
      <c r="O20" s="8"/>
      <c r="P20" s="15"/>
      <c r="Q20" s="8">
        <v>1</v>
      </c>
      <c r="R20" s="8">
        <v>1</v>
      </c>
      <c r="S20" s="84">
        <v>16</v>
      </c>
      <c r="T20" s="10"/>
      <c r="U20" s="8"/>
      <c r="V20" s="15"/>
      <c r="W20" s="8"/>
      <c r="X20" s="15"/>
      <c r="Y20" s="84"/>
      <c r="Z20" s="84"/>
      <c r="AA20" s="55">
        <v>11</v>
      </c>
      <c r="AB20" s="10"/>
      <c r="AC20" s="8"/>
      <c r="AD20" s="15">
        <v>1</v>
      </c>
      <c r="AE20" s="8"/>
      <c r="AF20" s="15"/>
      <c r="AG20" s="84">
        <v>20</v>
      </c>
      <c r="AH20" s="10"/>
      <c r="AI20" s="8">
        <v>1</v>
      </c>
      <c r="AJ20" s="15"/>
      <c r="AK20" s="8"/>
      <c r="AL20" s="15"/>
      <c r="AM20" s="80">
        <v>17</v>
      </c>
    </row>
    <row r="21" spans="1:39" x14ac:dyDescent="0.3">
      <c r="A21" s="55">
        <v>12</v>
      </c>
      <c r="B21" s="10"/>
      <c r="C21" s="8"/>
      <c r="D21" s="15"/>
      <c r="E21" s="8"/>
      <c r="F21" s="15"/>
      <c r="G21" s="84"/>
      <c r="H21" s="10"/>
      <c r="I21" s="8"/>
      <c r="J21" s="15"/>
      <c r="K21" s="8">
        <v>1</v>
      </c>
      <c r="L21" s="8">
        <v>1</v>
      </c>
      <c r="M21" s="84">
        <v>12</v>
      </c>
      <c r="N21" s="10"/>
      <c r="O21" s="8"/>
      <c r="P21" s="15"/>
      <c r="Q21" s="8">
        <v>1</v>
      </c>
      <c r="R21" s="15"/>
      <c r="S21" s="84">
        <v>15</v>
      </c>
      <c r="T21" s="10"/>
      <c r="U21" s="8"/>
      <c r="V21" s="15"/>
      <c r="W21" s="8"/>
      <c r="X21" s="15"/>
      <c r="Y21" s="84"/>
      <c r="Z21" s="84"/>
      <c r="AA21" s="55">
        <v>12</v>
      </c>
      <c r="AB21" s="10"/>
      <c r="AC21" s="8"/>
      <c r="AD21" s="15"/>
      <c r="AE21" s="8">
        <v>1</v>
      </c>
      <c r="AF21" s="8">
        <v>1</v>
      </c>
      <c r="AG21" s="84">
        <v>21</v>
      </c>
      <c r="AH21" s="10"/>
      <c r="AI21" s="8"/>
      <c r="AJ21" s="15"/>
      <c r="AK21" s="8">
        <v>1</v>
      </c>
      <c r="AL21" s="15"/>
      <c r="AM21" s="80">
        <v>21</v>
      </c>
    </row>
    <row r="22" spans="1:39" x14ac:dyDescent="0.3">
      <c r="A22" s="55">
        <v>13</v>
      </c>
      <c r="B22" s="10"/>
      <c r="C22" s="8"/>
      <c r="D22" s="15"/>
      <c r="E22" s="8"/>
      <c r="F22" s="15"/>
      <c r="G22" s="84"/>
      <c r="H22" s="10"/>
      <c r="I22" s="8"/>
      <c r="J22" s="15"/>
      <c r="K22" s="8">
        <v>1</v>
      </c>
      <c r="L22" s="15"/>
      <c r="M22" s="84">
        <v>15</v>
      </c>
      <c r="N22" s="10"/>
      <c r="O22" s="8"/>
      <c r="P22" s="15"/>
      <c r="Q22" s="8">
        <v>1</v>
      </c>
      <c r="R22" s="15"/>
      <c r="S22" s="84">
        <v>16</v>
      </c>
      <c r="T22" s="10"/>
      <c r="U22" s="8"/>
      <c r="V22" s="15"/>
      <c r="W22" s="8"/>
      <c r="X22" s="15"/>
      <c r="Y22" s="84"/>
      <c r="Z22" s="84"/>
      <c r="AA22" s="55">
        <v>13</v>
      </c>
      <c r="AB22" s="10"/>
      <c r="AC22" s="8"/>
      <c r="AD22" s="15"/>
      <c r="AE22" s="8">
        <v>1</v>
      </c>
      <c r="AF22" s="8">
        <v>1</v>
      </c>
      <c r="AG22" s="84">
        <v>19</v>
      </c>
      <c r="AH22" s="10"/>
      <c r="AI22" s="8"/>
      <c r="AJ22" s="15"/>
      <c r="AK22" s="8">
        <v>1</v>
      </c>
      <c r="AL22" s="15"/>
      <c r="AM22" s="80">
        <v>26</v>
      </c>
    </row>
    <row r="23" spans="1:39" x14ac:dyDescent="0.3">
      <c r="A23" s="55">
        <v>14</v>
      </c>
      <c r="B23" s="10"/>
      <c r="C23" s="8"/>
      <c r="D23" s="15"/>
      <c r="E23" s="8"/>
      <c r="F23" s="15"/>
      <c r="G23" s="84"/>
      <c r="H23" s="10"/>
      <c r="I23" s="8"/>
      <c r="J23" s="15"/>
      <c r="K23" s="8">
        <v>1</v>
      </c>
      <c r="L23" s="15"/>
      <c r="M23" s="84">
        <v>17</v>
      </c>
      <c r="N23" s="10"/>
      <c r="O23" s="8"/>
      <c r="P23" s="15">
        <v>1</v>
      </c>
      <c r="Q23" s="8"/>
      <c r="R23" s="15"/>
      <c r="S23" s="84">
        <v>16</v>
      </c>
      <c r="T23" s="10"/>
      <c r="U23" s="8"/>
      <c r="V23" s="15"/>
      <c r="W23" s="8"/>
      <c r="X23" s="15"/>
      <c r="Y23" s="84"/>
      <c r="Z23" s="84"/>
      <c r="AA23" s="55">
        <v>14</v>
      </c>
      <c r="AB23" s="10"/>
      <c r="AC23" s="8"/>
      <c r="AD23" s="15"/>
      <c r="AE23" s="8">
        <v>1</v>
      </c>
      <c r="AF23" s="15"/>
      <c r="AG23" s="84">
        <v>21</v>
      </c>
      <c r="AH23" s="10"/>
      <c r="AI23" s="8"/>
      <c r="AJ23" s="15">
        <v>1</v>
      </c>
      <c r="AK23" s="8"/>
      <c r="AL23" s="15"/>
      <c r="AM23" s="80">
        <v>26</v>
      </c>
    </row>
    <row r="24" spans="1:39" x14ac:dyDescent="0.3">
      <c r="A24" s="55">
        <v>15</v>
      </c>
      <c r="B24" s="10"/>
      <c r="C24" s="8"/>
      <c r="D24" s="15"/>
      <c r="E24" s="8"/>
      <c r="F24" s="15"/>
      <c r="G24" s="84"/>
      <c r="H24" s="10"/>
      <c r="I24" s="8"/>
      <c r="J24" s="15"/>
      <c r="K24" s="8">
        <v>1</v>
      </c>
      <c r="L24" s="15"/>
      <c r="M24" s="84">
        <v>18</v>
      </c>
      <c r="N24" s="10"/>
      <c r="O24" s="8"/>
      <c r="P24" s="15"/>
      <c r="Q24" s="8">
        <v>1</v>
      </c>
      <c r="R24" s="15"/>
      <c r="S24" s="84">
        <v>20</v>
      </c>
      <c r="T24" s="10"/>
      <c r="U24" s="8">
        <v>1</v>
      </c>
      <c r="V24" s="15"/>
      <c r="W24" s="8"/>
      <c r="X24" s="15"/>
      <c r="Y24" s="84">
        <v>15</v>
      </c>
      <c r="Z24" s="84"/>
      <c r="AA24" s="55">
        <v>15</v>
      </c>
      <c r="AB24" s="10"/>
      <c r="AC24" s="8"/>
      <c r="AD24" s="15">
        <v>1</v>
      </c>
      <c r="AE24" s="8"/>
      <c r="AF24" s="15"/>
      <c r="AG24" s="84">
        <v>18</v>
      </c>
      <c r="AH24" s="10"/>
      <c r="AI24" s="8"/>
      <c r="AJ24" s="15">
        <v>1</v>
      </c>
      <c r="AK24" s="8"/>
      <c r="AL24" s="15"/>
      <c r="AM24" s="80">
        <v>24</v>
      </c>
    </row>
    <row r="25" spans="1:39" x14ac:dyDescent="0.3">
      <c r="A25" s="55">
        <v>16</v>
      </c>
      <c r="B25" s="10"/>
      <c r="C25" s="8"/>
      <c r="D25" s="15"/>
      <c r="E25" s="8"/>
      <c r="F25" s="15"/>
      <c r="G25" s="84"/>
      <c r="H25" s="10"/>
      <c r="I25" s="8"/>
      <c r="J25" s="15"/>
      <c r="K25" s="8">
        <v>1</v>
      </c>
      <c r="L25" s="15"/>
      <c r="M25" s="84">
        <v>17</v>
      </c>
      <c r="N25" s="10"/>
      <c r="O25" s="8"/>
      <c r="P25" s="15"/>
      <c r="Q25" s="8">
        <v>1</v>
      </c>
      <c r="R25" s="15"/>
      <c r="S25" s="84">
        <v>22</v>
      </c>
      <c r="T25" s="10"/>
      <c r="U25" s="8"/>
      <c r="V25" s="15">
        <v>1</v>
      </c>
      <c r="W25" s="8"/>
      <c r="X25" s="15"/>
      <c r="Y25" s="84">
        <v>16</v>
      </c>
      <c r="Z25" s="84"/>
      <c r="AA25" s="55">
        <v>16</v>
      </c>
      <c r="AB25" s="10"/>
      <c r="AC25" s="8"/>
      <c r="AD25" s="15"/>
      <c r="AE25" s="8">
        <v>1</v>
      </c>
      <c r="AF25" s="15"/>
      <c r="AG25" s="84">
        <v>21</v>
      </c>
      <c r="AH25" s="10"/>
      <c r="AI25" s="8"/>
      <c r="AJ25" s="15"/>
      <c r="AK25" s="8">
        <v>1</v>
      </c>
      <c r="AL25" s="8">
        <v>1</v>
      </c>
      <c r="AM25" s="80">
        <v>26</v>
      </c>
    </row>
    <row r="26" spans="1:39" x14ac:dyDescent="0.3">
      <c r="A26" s="55">
        <v>17</v>
      </c>
      <c r="B26" s="10"/>
      <c r="C26" s="8"/>
      <c r="D26" s="15"/>
      <c r="E26" s="8"/>
      <c r="F26" s="15"/>
      <c r="G26" s="84"/>
      <c r="H26" s="10"/>
      <c r="I26" s="8"/>
      <c r="J26" s="15"/>
      <c r="K26" s="8">
        <v>1</v>
      </c>
      <c r="L26" s="15"/>
      <c r="M26" s="84">
        <v>18</v>
      </c>
      <c r="N26" s="10"/>
      <c r="O26" s="8"/>
      <c r="P26" s="15">
        <v>1</v>
      </c>
      <c r="Q26" s="8"/>
      <c r="R26" s="15"/>
      <c r="S26" s="84">
        <v>17</v>
      </c>
      <c r="T26" s="10"/>
      <c r="U26" s="8"/>
      <c r="V26" s="15">
        <v>1</v>
      </c>
      <c r="W26" s="8"/>
      <c r="X26" s="15"/>
      <c r="Y26" s="84">
        <v>20</v>
      </c>
      <c r="Z26" s="84"/>
      <c r="AA26" s="55">
        <v>17</v>
      </c>
      <c r="AB26" s="10"/>
      <c r="AC26" s="8">
        <v>1</v>
      </c>
      <c r="AD26" s="15"/>
      <c r="AE26" s="8"/>
      <c r="AF26" s="15"/>
      <c r="AG26" s="84">
        <v>16</v>
      </c>
      <c r="AH26" s="10"/>
      <c r="AI26" s="8"/>
      <c r="AJ26" s="15"/>
      <c r="AK26" s="8">
        <v>1</v>
      </c>
      <c r="AL26" s="15"/>
      <c r="AM26" s="80">
        <v>29</v>
      </c>
    </row>
    <row r="27" spans="1:39" x14ac:dyDescent="0.3">
      <c r="A27" s="55">
        <v>18</v>
      </c>
      <c r="B27" s="10"/>
      <c r="C27" s="8"/>
      <c r="D27" s="15"/>
      <c r="E27" s="8"/>
      <c r="F27" s="15"/>
      <c r="G27" s="84"/>
      <c r="H27" s="10"/>
      <c r="I27" s="8"/>
      <c r="J27" s="15">
        <v>1</v>
      </c>
      <c r="K27" s="8"/>
      <c r="L27" s="15"/>
      <c r="M27" s="84">
        <v>13</v>
      </c>
      <c r="N27" s="10"/>
      <c r="O27" s="8"/>
      <c r="P27" s="15"/>
      <c r="Q27" s="8">
        <v>1</v>
      </c>
      <c r="R27" s="8">
        <v>1</v>
      </c>
      <c r="S27" s="84">
        <v>16</v>
      </c>
      <c r="T27" s="10"/>
      <c r="U27" s="8"/>
      <c r="V27" s="15">
        <v>1</v>
      </c>
      <c r="W27" s="8"/>
      <c r="X27" s="15"/>
      <c r="Y27" s="84">
        <v>22</v>
      </c>
      <c r="Z27" s="84"/>
      <c r="AA27" s="55">
        <v>18</v>
      </c>
      <c r="AB27" s="10"/>
      <c r="AC27" s="8">
        <v>1</v>
      </c>
      <c r="AD27" s="8">
        <v>1</v>
      </c>
      <c r="AE27" s="8"/>
      <c r="AF27" s="15"/>
      <c r="AG27" s="84">
        <v>19</v>
      </c>
      <c r="AH27" s="10"/>
      <c r="AI27" s="8"/>
      <c r="AJ27" s="15"/>
      <c r="AK27" s="8">
        <v>1</v>
      </c>
      <c r="AL27" s="15"/>
      <c r="AM27" s="80">
        <v>31</v>
      </c>
    </row>
    <row r="28" spans="1:39" x14ac:dyDescent="0.3">
      <c r="A28" s="55">
        <v>19</v>
      </c>
      <c r="B28" s="10"/>
      <c r="C28" s="8"/>
      <c r="D28" s="15"/>
      <c r="E28" s="8"/>
      <c r="F28" s="15"/>
      <c r="G28" s="84"/>
      <c r="H28" s="10"/>
      <c r="I28" s="8"/>
      <c r="J28" s="15">
        <v>1</v>
      </c>
      <c r="K28" s="8"/>
      <c r="L28" s="15"/>
      <c r="M28" s="84">
        <v>13</v>
      </c>
      <c r="N28" s="10"/>
      <c r="O28" s="8"/>
      <c r="P28" s="15"/>
      <c r="Q28" s="8">
        <v>1</v>
      </c>
      <c r="R28" s="8">
        <v>1</v>
      </c>
      <c r="S28" s="84">
        <v>17</v>
      </c>
      <c r="T28" s="10"/>
      <c r="U28" s="8"/>
      <c r="V28" s="15"/>
      <c r="W28" s="8"/>
      <c r="X28" s="15"/>
      <c r="Y28" s="84"/>
      <c r="Z28" s="84"/>
      <c r="AA28" s="55">
        <v>19</v>
      </c>
      <c r="AB28" s="10"/>
      <c r="AC28" s="8">
        <v>1</v>
      </c>
      <c r="AD28" s="8">
        <v>1</v>
      </c>
      <c r="AE28" s="8"/>
      <c r="AF28" s="15"/>
      <c r="AG28" s="84">
        <v>15</v>
      </c>
      <c r="AH28" s="10"/>
      <c r="AI28" s="8"/>
      <c r="AJ28" s="15"/>
      <c r="AK28" s="8">
        <v>1</v>
      </c>
      <c r="AL28" s="15"/>
      <c r="AM28" s="80">
        <v>26</v>
      </c>
    </row>
    <row r="29" spans="1:39" x14ac:dyDescent="0.3">
      <c r="A29" s="55">
        <v>20</v>
      </c>
      <c r="B29" s="10"/>
      <c r="C29" s="8"/>
      <c r="D29" s="15"/>
      <c r="E29" s="8"/>
      <c r="F29" s="15"/>
      <c r="G29" s="84"/>
      <c r="H29" s="10"/>
      <c r="I29" s="8"/>
      <c r="J29" s="15"/>
      <c r="K29" s="8">
        <v>1</v>
      </c>
      <c r="L29" s="15"/>
      <c r="M29" s="84">
        <v>16</v>
      </c>
      <c r="N29" s="10"/>
      <c r="O29" s="8"/>
      <c r="P29" s="15"/>
      <c r="Q29" s="8">
        <v>1</v>
      </c>
      <c r="R29" s="15"/>
      <c r="S29" s="84">
        <v>18</v>
      </c>
      <c r="T29" s="10"/>
      <c r="U29" s="8"/>
      <c r="V29" s="15"/>
      <c r="W29" s="8"/>
      <c r="X29" s="15"/>
      <c r="Y29" s="84"/>
      <c r="Z29" s="84"/>
      <c r="AA29" s="55">
        <v>20</v>
      </c>
      <c r="AB29" s="10"/>
      <c r="AC29" s="8"/>
      <c r="AD29" s="15">
        <v>1</v>
      </c>
      <c r="AE29" s="8"/>
      <c r="AF29" s="15"/>
      <c r="AG29" s="84">
        <v>21</v>
      </c>
      <c r="AH29" s="10"/>
      <c r="AI29" s="8"/>
      <c r="AJ29" s="15"/>
      <c r="AK29" s="8">
        <v>1</v>
      </c>
      <c r="AL29" s="15"/>
      <c r="AM29" s="80">
        <v>27</v>
      </c>
    </row>
    <row r="30" spans="1:39" x14ac:dyDescent="0.3">
      <c r="A30" s="55">
        <v>21</v>
      </c>
      <c r="B30" s="10"/>
      <c r="C30" s="8"/>
      <c r="D30" s="15"/>
      <c r="E30" s="8"/>
      <c r="F30" s="15"/>
      <c r="G30" s="84"/>
      <c r="H30" s="10"/>
      <c r="I30" s="8"/>
      <c r="J30" s="15"/>
      <c r="K30" s="8">
        <v>1</v>
      </c>
      <c r="L30" s="15"/>
      <c r="M30" s="84">
        <v>16</v>
      </c>
      <c r="N30" s="10"/>
      <c r="O30" s="8"/>
      <c r="P30" s="15"/>
      <c r="Q30" s="8">
        <v>1</v>
      </c>
      <c r="R30" s="15"/>
      <c r="S30" s="84">
        <v>22</v>
      </c>
      <c r="T30" s="10"/>
      <c r="U30" s="8"/>
      <c r="V30" s="15">
        <v>1</v>
      </c>
      <c r="W30" s="8"/>
      <c r="X30" s="15"/>
      <c r="Y30" s="84">
        <v>19</v>
      </c>
      <c r="Z30" s="84"/>
      <c r="AA30" s="55">
        <v>21</v>
      </c>
      <c r="AB30" s="10"/>
      <c r="AC30" s="8"/>
      <c r="AD30" s="15"/>
      <c r="AE30" s="8">
        <v>1</v>
      </c>
      <c r="AF30" s="15"/>
      <c r="AG30" s="84">
        <v>22</v>
      </c>
      <c r="AH30" s="10"/>
      <c r="AI30" s="8"/>
      <c r="AJ30" s="15"/>
      <c r="AK30" s="8">
        <v>1</v>
      </c>
      <c r="AL30" s="15"/>
      <c r="AM30" s="80">
        <v>29</v>
      </c>
    </row>
    <row r="31" spans="1:39" x14ac:dyDescent="0.3">
      <c r="A31" s="55">
        <v>22</v>
      </c>
      <c r="B31" s="10"/>
      <c r="C31" s="8"/>
      <c r="D31" s="15"/>
      <c r="E31" s="8"/>
      <c r="F31" s="15"/>
      <c r="G31" s="84"/>
      <c r="H31" s="10"/>
      <c r="I31" s="8"/>
      <c r="J31" s="15"/>
      <c r="K31" s="8">
        <v>1</v>
      </c>
      <c r="L31" s="8">
        <v>1</v>
      </c>
      <c r="M31" s="84">
        <v>18</v>
      </c>
      <c r="N31" s="10"/>
      <c r="O31" s="8"/>
      <c r="P31" s="15"/>
      <c r="Q31" s="8">
        <v>1</v>
      </c>
      <c r="R31" s="15"/>
      <c r="S31" s="84">
        <v>23</v>
      </c>
      <c r="T31" s="10"/>
      <c r="U31" s="8"/>
      <c r="V31" s="15"/>
      <c r="W31" s="8">
        <v>1</v>
      </c>
      <c r="X31" s="15"/>
      <c r="Y31" s="84">
        <v>23</v>
      </c>
      <c r="Z31" s="84"/>
      <c r="AA31" s="55">
        <v>22</v>
      </c>
      <c r="AB31" s="10"/>
      <c r="AC31" s="8"/>
      <c r="AD31" s="15"/>
      <c r="AE31" s="8">
        <v>1</v>
      </c>
      <c r="AF31" s="15"/>
      <c r="AG31" s="84">
        <v>25</v>
      </c>
      <c r="AH31" s="10"/>
      <c r="AI31" s="8"/>
      <c r="AJ31" s="15"/>
      <c r="AK31" s="8">
        <v>1</v>
      </c>
      <c r="AL31" s="15"/>
      <c r="AM31" s="80">
        <v>29</v>
      </c>
    </row>
    <row r="32" spans="1:39" x14ac:dyDescent="0.3">
      <c r="A32" s="55">
        <v>23</v>
      </c>
      <c r="B32" s="10"/>
      <c r="C32" s="8"/>
      <c r="D32" s="15"/>
      <c r="E32" s="8"/>
      <c r="F32" s="15"/>
      <c r="G32" s="84"/>
      <c r="H32" s="10"/>
      <c r="I32" s="8"/>
      <c r="J32" s="15"/>
      <c r="K32" s="8">
        <v>1</v>
      </c>
      <c r="L32" s="15"/>
      <c r="M32" s="84">
        <v>22</v>
      </c>
      <c r="N32" s="10"/>
      <c r="O32" s="8"/>
      <c r="P32" s="15"/>
      <c r="Q32" s="8">
        <v>1</v>
      </c>
      <c r="R32" s="15"/>
      <c r="S32" s="84">
        <v>24</v>
      </c>
      <c r="T32" s="10"/>
      <c r="U32" s="8">
        <v>1</v>
      </c>
      <c r="V32" s="15"/>
      <c r="W32" s="8"/>
      <c r="X32" s="15"/>
      <c r="Y32" s="84">
        <v>16</v>
      </c>
      <c r="Z32" s="84"/>
      <c r="AA32" s="55">
        <v>23</v>
      </c>
      <c r="AB32" s="10"/>
      <c r="AC32" s="8"/>
      <c r="AD32" s="15"/>
      <c r="AE32" s="8">
        <v>1</v>
      </c>
      <c r="AF32" s="15"/>
      <c r="AG32" s="84">
        <v>27</v>
      </c>
      <c r="AH32" s="10"/>
      <c r="AI32" s="8"/>
      <c r="AJ32" s="15"/>
      <c r="AK32" s="8">
        <v>1</v>
      </c>
      <c r="AL32" s="15"/>
      <c r="AM32" s="80">
        <v>29</v>
      </c>
    </row>
    <row r="33" spans="1:39" x14ac:dyDescent="0.3">
      <c r="A33" s="55">
        <v>24</v>
      </c>
      <c r="B33" s="10"/>
      <c r="C33" s="8"/>
      <c r="D33" s="15"/>
      <c r="E33" s="8"/>
      <c r="F33" s="15"/>
      <c r="G33" s="84"/>
      <c r="H33" s="10"/>
      <c r="I33" s="8"/>
      <c r="J33" s="8">
        <v>1</v>
      </c>
      <c r="K33" s="8">
        <v>1</v>
      </c>
      <c r="L33" s="15"/>
      <c r="M33" s="84">
        <v>18</v>
      </c>
      <c r="N33" s="10"/>
      <c r="O33" s="8"/>
      <c r="P33" s="15"/>
      <c r="Q33" s="8">
        <v>1</v>
      </c>
      <c r="R33" s="15"/>
      <c r="S33" s="84">
        <v>26</v>
      </c>
      <c r="T33" s="10"/>
      <c r="U33" s="8"/>
      <c r="V33" s="15">
        <v>1</v>
      </c>
      <c r="W33" s="8"/>
      <c r="X33" s="15"/>
      <c r="Y33" s="84">
        <v>18</v>
      </c>
      <c r="Z33" s="84"/>
      <c r="AA33" s="55">
        <v>24</v>
      </c>
      <c r="AB33" s="10"/>
      <c r="AC33" s="8"/>
      <c r="AD33" s="15">
        <v>1</v>
      </c>
      <c r="AE33" s="8"/>
      <c r="AF33" s="15"/>
      <c r="AG33" s="84">
        <v>23</v>
      </c>
      <c r="AH33" s="10"/>
      <c r="AI33" s="8"/>
      <c r="AJ33" s="15"/>
      <c r="AK33" s="8">
        <v>1</v>
      </c>
      <c r="AL33" s="15"/>
      <c r="AM33" s="55">
        <v>32</v>
      </c>
    </row>
    <row r="34" spans="1:39" x14ac:dyDescent="0.3">
      <c r="A34" s="55">
        <v>25</v>
      </c>
      <c r="B34" s="10"/>
      <c r="C34" s="8"/>
      <c r="D34" s="15"/>
      <c r="E34" s="8"/>
      <c r="F34" s="15"/>
      <c r="G34" s="84"/>
      <c r="H34" s="10"/>
      <c r="I34" s="8"/>
      <c r="J34" s="15"/>
      <c r="K34" s="8">
        <v>1</v>
      </c>
      <c r="L34" s="15"/>
      <c r="M34" s="84">
        <v>20</v>
      </c>
      <c r="N34" s="10"/>
      <c r="O34" s="8"/>
      <c r="P34" s="15"/>
      <c r="Q34" s="8">
        <v>1</v>
      </c>
      <c r="R34" s="8">
        <v>1</v>
      </c>
      <c r="S34" s="84">
        <v>20</v>
      </c>
      <c r="T34" s="10"/>
      <c r="U34" s="8"/>
      <c r="V34" s="15">
        <v>1</v>
      </c>
      <c r="W34" s="8"/>
      <c r="X34" s="15">
        <v>1</v>
      </c>
      <c r="Y34" s="84">
        <v>17</v>
      </c>
      <c r="Z34" s="84"/>
      <c r="AA34" s="55">
        <v>25</v>
      </c>
      <c r="AB34" s="10"/>
      <c r="AC34" s="8"/>
      <c r="AD34" s="8">
        <v>1</v>
      </c>
      <c r="AE34" s="8">
        <v>1</v>
      </c>
      <c r="AF34" s="15"/>
      <c r="AG34" s="84">
        <v>25</v>
      </c>
      <c r="AH34" s="10"/>
      <c r="AI34" s="8"/>
      <c r="AJ34" s="15"/>
      <c r="AK34" s="8">
        <v>1</v>
      </c>
      <c r="AL34" s="15"/>
      <c r="AM34" s="78">
        <v>34</v>
      </c>
    </row>
    <row r="35" spans="1:39" x14ac:dyDescent="0.3">
      <c r="A35" s="55">
        <v>26</v>
      </c>
      <c r="B35" s="10"/>
      <c r="C35" s="8"/>
      <c r="D35" s="15"/>
      <c r="E35" s="8"/>
      <c r="F35" s="15"/>
      <c r="G35" s="84"/>
      <c r="H35" s="10"/>
      <c r="I35" s="8"/>
      <c r="J35" s="15"/>
      <c r="K35" s="8">
        <v>1</v>
      </c>
      <c r="L35" s="15"/>
      <c r="M35" s="84">
        <v>20</v>
      </c>
      <c r="N35" s="10"/>
      <c r="O35" s="8"/>
      <c r="P35" s="15"/>
      <c r="Q35" s="8">
        <v>1</v>
      </c>
      <c r="R35" s="8">
        <v>1</v>
      </c>
      <c r="S35" s="84">
        <v>16</v>
      </c>
      <c r="T35" s="10"/>
      <c r="U35" s="8"/>
      <c r="V35" s="15"/>
      <c r="W35" s="8">
        <v>1</v>
      </c>
      <c r="X35" s="15"/>
      <c r="Y35" s="84">
        <v>18</v>
      </c>
      <c r="Z35" s="84"/>
      <c r="AA35" s="55">
        <v>26</v>
      </c>
      <c r="AB35" s="10"/>
      <c r="AC35" s="8"/>
      <c r="AD35" s="15">
        <v>1</v>
      </c>
      <c r="AE35" s="8"/>
      <c r="AF35" s="15"/>
      <c r="AG35" s="84">
        <v>24</v>
      </c>
      <c r="AH35" s="10"/>
      <c r="AI35" s="8"/>
      <c r="AJ35" s="15"/>
      <c r="AK35" s="8">
        <v>1</v>
      </c>
      <c r="AL35" s="15"/>
      <c r="AM35" s="79">
        <v>37</v>
      </c>
    </row>
    <row r="36" spans="1:39" x14ac:dyDescent="0.3">
      <c r="A36" s="55">
        <v>27</v>
      </c>
      <c r="B36" s="10"/>
      <c r="C36" s="8"/>
      <c r="D36" s="15"/>
      <c r="E36" s="8"/>
      <c r="F36" s="15"/>
      <c r="G36" s="84"/>
      <c r="H36" s="10"/>
      <c r="I36" s="8"/>
      <c r="J36" s="15"/>
      <c r="K36" s="8">
        <v>1</v>
      </c>
      <c r="L36" s="15"/>
      <c r="M36" s="84">
        <v>21</v>
      </c>
      <c r="N36" s="10"/>
      <c r="O36" s="8"/>
      <c r="P36" s="15"/>
      <c r="Q36" s="8">
        <v>1</v>
      </c>
      <c r="R36" s="15"/>
      <c r="S36" s="84">
        <v>20</v>
      </c>
      <c r="T36" s="10"/>
      <c r="U36" s="8"/>
      <c r="V36" s="15">
        <v>1</v>
      </c>
      <c r="W36" s="8"/>
      <c r="X36" s="15"/>
      <c r="Y36" s="84">
        <v>20</v>
      </c>
      <c r="Z36" s="84"/>
      <c r="AA36" s="55">
        <v>27</v>
      </c>
      <c r="AB36" s="10"/>
      <c r="AC36" s="8"/>
      <c r="AD36" s="15"/>
      <c r="AE36" s="8">
        <v>1</v>
      </c>
      <c r="AF36" s="8">
        <v>1</v>
      </c>
      <c r="AG36" s="84">
        <v>25</v>
      </c>
      <c r="AH36" s="10"/>
      <c r="AI36" s="8"/>
      <c r="AJ36" s="15"/>
      <c r="AK36" s="8">
        <v>1</v>
      </c>
      <c r="AL36" s="15"/>
      <c r="AM36" s="79">
        <v>37</v>
      </c>
    </row>
    <row r="37" spans="1:39" x14ac:dyDescent="0.3">
      <c r="A37" s="55">
        <v>28</v>
      </c>
      <c r="B37" s="10"/>
      <c r="C37" s="8"/>
      <c r="D37" s="15"/>
      <c r="E37" s="8"/>
      <c r="F37" s="15"/>
      <c r="G37" s="84"/>
      <c r="H37" s="10"/>
      <c r="I37" s="8"/>
      <c r="J37" s="15">
        <v>1</v>
      </c>
      <c r="K37" s="8"/>
      <c r="L37" s="15"/>
      <c r="M37" s="84">
        <v>22</v>
      </c>
      <c r="N37" s="10"/>
      <c r="O37" s="8"/>
      <c r="P37" s="15"/>
      <c r="Q37" s="8">
        <v>1</v>
      </c>
      <c r="R37" s="15"/>
      <c r="S37" s="84">
        <v>19</v>
      </c>
      <c r="T37" s="10"/>
      <c r="U37" s="8"/>
      <c r="V37" s="8">
        <v>1</v>
      </c>
      <c r="W37" s="8"/>
      <c r="X37" s="8">
        <v>1</v>
      </c>
      <c r="Y37" s="84">
        <v>17</v>
      </c>
      <c r="Z37" s="84"/>
      <c r="AA37" s="55">
        <v>28</v>
      </c>
      <c r="AB37" s="10"/>
      <c r="AC37" s="8"/>
      <c r="AD37" s="15">
        <v>1</v>
      </c>
      <c r="AE37" s="8"/>
      <c r="AF37" s="15"/>
      <c r="AG37" s="84">
        <v>21</v>
      </c>
      <c r="AH37" s="10"/>
      <c r="AI37" s="8"/>
      <c r="AJ37" s="15"/>
      <c r="AK37" s="8">
        <v>1</v>
      </c>
      <c r="AL37" s="15"/>
      <c r="AM37" s="78">
        <v>39</v>
      </c>
    </row>
    <row r="38" spans="1:39" x14ac:dyDescent="0.3">
      <c r="A38" s="55">
        <v>29</v>
      </c>
      <c r="B38" s="10"/>
      <c r="C38" s="8"/>
      <c r="D38" s="15"/>
      <c r="E38" s="8"/>
      <c r="F38" s="15"/>
      <c r="G38" s="84"/>
      <c r="H38" s="42"/>
      <c r="I38" s="43"/>
      <c r="J38" s="44"/>
      <c r="K38" s="43"/>
      <c r="L38" s="44"/>
      <c r="M38" s="87"/>
      <c r="N38" s="10"/>
      <c r="O38" s="8"/>
      <c r="P38" s="15"/>
      <c r="Q38" s="8">
        <v>1</v>
      </c>
      <c r="R38" s="15"/>
      <c r="S38" s="84">
        <v>20</v>
      </c>
      <c r="T38" s="10"/>
      <c r="U38" s="8"/>
      <c r="V38" s="15"/>
      <c r="W38" s="8">
        <v>1</v>
      </c>
      <c r="X38" s="8">
        <v>1</v>
      </c>
      <c r="Y38" s="84">
        <v>17</v>
      </c>
      <c r="Z38" s="84"/>
      <c r="AA38" s="55">
        <v>29</v>
      </c>
      <c r="AB38" s="10"/>
      <c r="AC38" s="8"/>
      <c r="AD38" s="15"/>
      <c r="AE38" s="8">
        <v>1</v>
      </c>
      <c r="AF38" s="8">
        <v>1</v>
      </c>
      <c r="AG38" s="84">
        <v>23</v>
      </c>
      <c r="AH38" s="10"/>
      <c r="AI38" s="8"/>
      <c r="AJ38" s="15"/>
      <c r="AK38" s="8">
        <v>1</v>
      </c>
      <c r="AL38" s="15"/>
      <c r="AM38" s="79">
        <v>37</v>
      </c>
    </row>
    <row r="39" spans="1:39" ht="15" thickBot="1" x14ac:dyDescent="0.35">
      <c r="A39" s="55">
        <v>30</v>
      </c>
      <c r="B39" s="10"/>
      <c r="C39" s="8"/>
      <c r="D39" s="15"/>
      <c r="E39" s="8"/>
      <c r="F39" s="15"/>
      <c r="G39" s="84"/>
      <c r="H39" s="42"/>
      <c r="I39" s="43"/>
      <c r="J39" s="44"/>
      <c r="K39" s="43"/>
      <c r="L39" s="44"/>
      <c r="M39" s="87"/>
      <c r="N39" s="10"/>
      <c r="O39" s="8"/>
      <c r="P39" s="15"/>
      <c r="Q39" s="8">
        <v>1</v>
      </c>
      <c r="R39" s="15"/>
      <c r="S39" s="84">
        <v>20</v>
      </c>
      <c r="T39" s="10"/>
      <c r="U39" s="8"/>
      <c r="V39" s="15"/>
      <c r="W39" s="8">
        <v>1</v>
      </c>
      <c r="X39" s="15"/>
      <c r="Y39" s="84">
        <v>18</v>
      </c>
      <c r="Z39" s="84"/>
      <c r="AA39" s="55">
        <v>30</v>
      </c>
      <c r="AB39" s="10"/>
      <c r="AC39" s="8"/>
      <c r="AD39" s="15"/>
      <c r="AE39" s="8">
        <v>1</v>
      </c>
      <c r="AF39" s="15"/>
      <c r="AG39" s="82">
        <v>26</v>
      </c>
      <c r="AH39" s="10"/>
      <c r="AI39" s="8"/>
      <c r="AJ39" s="15"/>
      <c r="AK39" s="8">
        <v>1</v>
      </c>
      <c r="AL39" s="15"/>
      <c r="AM39" s="79">
        <v>37</v>
      </c>
    </row>
    <row r="40" spans="1:39" ht="15" thickBot="1" x14ac:dyDescent="0.35">
      <c r="A40" s="11">
        <v>31</v>
      </c>
      <c r="B40" s="12"/>
      <c r="C40" s="13"/>
      <c r="D40" s="19"/>
      <c r="E40" s="13"/>
      <c r="F40" s="19"/>
      <c r="G40" s="82"/>
      <c r="H40" s="39"/>
      <c r="I40" s="40"/>
      <c r="J40" s="41"/>
      <c r="K40" s="40"/>
      <c r="L40" s="41"/>
      <c r="M40" s="86"/>
      <c r="N40" s="12"/>
      <c r="O40" s="13"/>
      <c r="P40" s="19"/>
      <c r="Q40" s="13">
        <v>1</v>
      </c>
      <c r="R40" s="19"/>
      <c r="S40" s="82">
        <v>20</v>
      </c>
      <c r="T40" s="39"/>
      <c r="U40" s="40"/>
      <c r="V40" s="41"/>
      <c r="W40" s="40"/>
      <c r="X40" s="41"/>
      <c r="Y40" s="86"/>
      <c r="Z40" s="86"/>
      <c r="AA40" s="56">
        <v>31</v>
      </c>
      <c r="AB40" s="12"/>
      <c r="AC40" s="13"/>
      <c r="AD40" s="19"/>
      <c r="AE40" s="13">
        <v>1</v>
      </c>
      <c r="AF40" s="13"/>
      <c r="AG40" s="45">
        <v>27</v>
      </c>
      <c r="AH40" s="39"/>
      <c r="AI40" s="40"/>
      <c r="AJ40" s="41"/>
      <c r="AK40" s="40"/>
      <c r="AL40" s="41"/>
      <c r="AM40" s="86"/>
    </row>
    <row r="41" spans="1:39" ht="15" thickBot="1" x14ac:dyDescent="0.35">
      <c r="A41" s="14" t="s">
        <v>15</v>
      </c>
      <c r="B41" s="17">
        <f>SUM(B10:B40)</f>
        <v>0</v>
      </c>
      <c r="C41" s="17">
        <f t="shared" ref="C41:X41" si="0">SUM(C10:C40)</f>
        <v>0</v>
      </c>
      <c r="D41" s="17">
        <f t="shared" si="0"/>
        <v>0</v>
      </c>
      <c r="E41" s="17">
        <f t="shared" si="0"/>
        <v>0</v>
      </c>
      <c r="F41" s="17">
        <f t="shared" si="0"/>
        <v>0</v>
      </c>
      <c r="G41" s="36">
        <f>SUM(G10:G40)/31</f>
        <v>0</v>
      </c>
      <c r="H41" s="17">
        <f t="shared" si="0"/>
        <v>0</v>
      </c>
      <c r="I41" s="17">
        <f t="shared" si="0"/>
        <v>1</v>
      </c>
      <c r="J41" s="17">
        <f t="shared" si="0"/>
        <v>8</v>
      </c>
      <c r="K41" s="17">
        <f t="shared" si="0"/>
        <v>19</v>
      </c>
      <c r="L41" s="17">
        <f t="shared" si="0"/>
        <v>3</v>
      </c>
      <c r="M41" s="38">
        <f>SUM(M10:M40)/28</f>
        <v>14.821428571428571</v>
      </c>
      <c r="N41" s="17">
        <f t="shared" si="0"/>
        <v>0</v>
      </c>
      <c r="O41" s="17">
        <f t="shared" si="0"/>
        <v>0</v>
      </c>
      <c r="P41" s="17">
        <f t="shared" si="0"/>
        <v>5</v>
      </c>
      <c r="Q41" s="17">
        <f t="shared" si="0"/>
        <v>26</v>
      </c>
      <c r="R41" s="17">
        <f t="shared" si="0"/>
        <v>5</v>
      </c>
      <c r="S41" s="38">
        <f>SUM(S10:S40)/31</f>
        <v>19</v>
      </c>
      <c r="T41" s="17">
        <f t="shared" si="0"/>
        <v>0</v>
      </c>
      <c r="U41" s="17">
        <f t="shared" si="0"/>
        <v>3</v>
      </c>
      <c r="V41" s="17">
        <f t="shared" si="0"/>
        <v>10</v>
      </c>
      <c r="W41" s="17">
        <f t="shared" si="0"/>
        <v>8</v>
      </c>
      <c r="X41" s="17">
        <f t="shared" si="0"/>
        <v>3</v>
      </c>
      <c r="Y41" s="38">
        <f>SUM(Y10:Y40)/30</f>
        <v>12.133333333333333</v>
      </c>
      <c r="Z41" s="108"/>
      <c r="AA41" s="37"/>
      <c r="AB41" s="17">
        <f t="shared" ref="AB41:AL41" si="1">SUM(AB10:AB40)</f>
        <v>0</v>
      </c>
      <c r="AC41" s="17">
        <f t="shared" si="1"/>
        <v>4</v>
      </c>
      <c r="AD41" s="17">
        <f t="shared" si="1"/>
        <v>12</v>
      </c>
      <c r="AE41" s="17">
        <f t="shared" si="1"/>
        <v>18</v>
      </c>
      <c r="AF41" s="17">
        <f t="shared" si="1"/>
        <v>7</v>
      </c>
      <c r="AG41" s="38">
        <f>SUM(AG10:AG40)/31</f>
        <v>20.870967741935484</v>
      </c>
      <c r="AH41" s="17">
        <f t="shared" si="1"/>
        <v>0</v>
      </c>
      <c r="AI41" s="17">
        <f t="shared" si="1"/>
        <v>1</v>
      </c>
      <c r="AJ41" s="17">
        <f t="shared" si="1"/>
        <v>4</v>
      </c>
      <c r="AK41" s="17">
        <f t="shared" si="1"/>
        <v>25</v>
      </c>
      <c r="AL41" s="17">
        <f t="shared" si="1"/>
        <v>1</v>
      </c>
      <c r="AM41" s="38">
        <f>SUM(AM10:AM40)/30</f>
        <v>28.433333333333334</v>
      </c>
    </row>
    <row r="42" spans="1:39" x14ac:dyDescent="0.3">
      <c r="A42" s="28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</row>
    <row r="43" spans="1:39" ht="15.75" customHeight="1" x14ac:dyDescent="0.3">
      <c r="A43" s="28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</row>
    <row r="44" spans="1:39" x14ac:dyDescent="0.3">
      <c r="A44" s="28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</row>
    <row r="45" spans="1:39" x14ac:dyDescent="0.3">
      <c r="A45" s="28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</row>
    <row r="46" spans="1:39" ht="15" thickBot="1" x14ac:dyDescent="0.35">
      <c r="A46" s="28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</row>
    <row r="47" spans="1:39" ht="15" thickBot="1" x14ac:dyDescent="0.35">
      <c r="A47" s="28"/>
      <c r="B47" s="93">
        <v>0</v>
      </c>
      <c r="C47" s="94">
        <v>0</v>
      </c>
      <c r="D47" s="98">
        <v>0</v>
      </c>
      <c r="E47" s="27"/>
      <c r="F47" s="27"/>
      <c r="G47" s="27"/>
      <c r="H47" s="47">
        <f>SUM(H16:H46)*2</f>
        <v>0</v>
      </c>
      <c r="I47" s="48">
        <f>SUM(I16:I46)*3</f>
        <v>3</v>
      </c>
      <c r="J47" s="49">
        <f>SUM(J16:J46)</f>
        <v>15</v>
      </c>
      <c r="K47" s="27"/>
      <c r="L47" s="27"/>
      <c r="M47" s="27"/>
      <c r="N47" s="93">
        <v>0</v>
      </c>
      <c r="O47" s="94">
        <v>0</v>
      </c>
      <c r="P47" s="98">
        <v>0</v>
      </c>
      <c r="Q47" s="27"/>
      <c r="R47" s="27"/>
      <c r="S47" s="27"/>
      <c r="T47" s="93">
        <v>0</v>
      </c>
      <c r="U47" s="94">
        <v>0</v>
      </c>
      <c r="V47" s="98">
        <v>0</v>
      </c>
      <c r="W47" s="27"/>
      <c r="X47" s="27"/>
      <c r="Y47" s="27"/>
      <c r="Z47" s="27"/>
      <c r="AA47" s="27"/>
      <c r="AB47" s="50">
        <f>SUM(AB16:AB46)*2</f>
        <v>0</v>
      </c>
      <c r="AC47" s="50">
        <f>SUM(AC16:AC46)</f>
        <v>8</v>
      </c>
      <c r="AD47" s="51">
        <f>SUM(AD16:AD46)</f>
        <v>22</v>
      </c>
      <c r="AE47" s="27"/>
      <c r="AF47" s="27"/>
      <c r="AG47" s="27"/>
      <c r="AH47" s="57">
        <v>11</v>
      </c>
      <c r="AI47" s="58">
        <v>36</v>
      </c>
      <c r="AJ47" s="59">
        <v>8</v>
      </c>
      <c r="AK47" s="27"/>
      <c r="AL47" s="27"/>
      <c r="AM47" s="27"/>
    </row>
    <row r="48" spans="1:39" ht="15" thickBot="1" x14ac:dyDescent="0.35">
      <c r="A48" s="28"/>
      <c r="B48" s="228">
        <v>0</v>
      </c>
      <c r="C48" s="229"/>
      <c r="D48" s="99"/>
      <c r="E48" s="27"/>
      <c r="F48" s="27"/>
      <c r="G48" s="27"/>
      <c r="H48" s="222">
        <f>H47+I47+E48</f>
        <v>3</v>
      </c>
      <c r="I48" s="223"/>
      <c r="J48" s="100"/>
      <c r="K48" s="27"/>
      <c r="L48" s="27"/>
      <c r="M48" s="27"/>
      <c r="N48" s="228">
        <v>3</v>
      </c>
      <c r="O48" s="229"/>
      <c r="P48" s="99"/>
      <c r="Q48" s="27"/>
      <c r="R48" s="27"/>
      <c r="S48" s="27"/>
      <c r="T48" s="228">
        <v>3</v>
      </c>
      <c r="U48" s="229"/>
      <c r="V48" s="99"/>
      <c r="W48" s="27"/>
      <c r="X48" s="27"/>
      <c r="Y48" s="27"/>
      <c r="Z48" s="27"/>
      <c r="AA48" s="27"/>
      <c r="AB48" s="222">
        <f>AB47+AC47+X48</f>
        <v>8</v>
      </c>
      <c r="AC48" s="223"/>
      <c r="AD48" s="52"/>
      <c r="AE48" s="27"/>
      <c r="AF48" s="27"/>
      <c r="AG48" s="27"/>
      <c r="AH48" s="203">
        <v>59</v>
      </c>
      <c r="AI48" s="204"/>
      <c r="AJ48" s="60"/>
      <c r="AK48" s="27"/>
      <c r="AL48" s="27"/>
      <c r="AM48" s="27"/>
    </row>
    <row r="49" spans="1:38" ht="15" thickBot="1" x14ac:dyDescent="0.35">
      <c r="B49" s="230"/>
      <c r="C49" s="231"/>
      <c r="D49" s="102">
        <v>0</v>
      </c>
      <c r="H49" s="224"/>
      <c r="I49" s="225"/>
      <c r="J49" s="103">
        <f>J47+G49</f>
        <v>15</v>
      </c>
      <c r="N49" s="230"/>
      <c r="O49" s="231"/>
      <c r="P49" s="102">
        <v>1</v>
      </c>
      <c r="T49" s="230"/>
      <c r="U49" s="231"/>
      <c r="V49" s="101">
        <v>1</v>
      </c>
      <c r="AB49" s="226"/>
      <c r="AC49" s="227"/>
      <c r="AD49" s="53">
        <f>AD47+AA49</f>
        <v>22</v>
      </c>
      <c r="AH49" s="205">
        <v>0</v>
      </c>
      <c r="AI49" s="206"/>
      <c r="AJ49" s="61">
        <v>11</v>
      </c>
    </row>
    <row r="51" spans="1:38" ht="15" thickBot="1" x14ac:dyDescent="0.35"/>
    <row r="52" spans="1:38" ht="15" thickBot="1" x14ac:dyDescent="0.35">
      <c r="B52" s="213" t="s">
        <v>8</v>
      </c>
      <c r="C52" s="214"/>
      <c r="D52" s="214"/>
      <c r="E52" s="214"/>
      <c r="F52" s="214"/>
      <c r="G52" s="215"/>
      <c r="H52" s="213" t="s">
        <v>9</v>
      </c>
      <c r="I52" s="214"/>
      <c r="J52" s="214"/>
      <c r="K52" s="214"/>
      <c r="L52" s="214"/>
      <c r="M52" s="215"/>
      <c r="N52" s="213" t="s">
        <v>10</v>
      </c>
      <c r="O52" s="214"/>
      <c r="P52" s="214"/>
      <c r="Q52" s="214"/>
      <c r="R52" s="214"/>
      <c r="S52" s="215"/>
      <c r="T52" s="213" t="s">
        <v>11</v>
      </c>
      <c r="U52" s="214"/>
      <c r="V52" s="214"/>
      <c r="W52" s="214"/>
      <c r="X52" s="214"/>
      <c r="Y52" s="215"/>
      <c r="Z52" s="25"/>
      <c r="AA52" s="213" t="s">
        <v>12</v>
      </c>
      <c r="AB52" s="214"/>
      <c r="AC52" s="214"/>
      <c r="AD52" s="214"/>
      <c r="AE52" s="214"/>
      <c r="AF52" s="215"/>
      <c r="AG52" s="213" t="s">
        <v>13</v>
      </c>
      <c r="AH52" s="214"/>
      <c r="AI52" s="214"/>
      <c r="AJ52" s="214"/>
      <c r="AK52" s="214"/>
      <c r="AL52" s="215"/>
    </row>
    <row r="53" spans="1:38" ht="15.75" customHeight="1" thickBot="1" x14ac:dyDescent="0.35">
      <c r="B53" s="210" t="s">
        <v>21</v>
      </c>
      <c r="C53" s="211"/>
      <c r="D53" s="211"/>
      <c r="E53" s="211"/>
      <c r="F53" s="211"/>
      <c r="G53" s="212"/>
      <c r="H53" s="210" t="s">
        <v>21</v>
      </c>
      <c r="I53" s="211"/>
      <c r="J53" s="211"/>
      <c r="K53" s="211"/>
      <c r="L53" s="211"/>
      <c r="M53" s="212"/>
      <c r="N53" s="210" t="s">
        <v>21</v>
      </c>
      <c r="O53" s="211"/>
      <c r="P53" s="211"/>
      <c r="Q53" s="211"/>
      <c r="R53" s="211"/>
      <c r="S53" s="212"/>
      <c r="T53" s="210" t="s">
        <v>21</v>
      </c>
      <c r="U53" s="211"/>
      <c r="V53" s="211"/>
      <c r="W53" s="211"/>
      <c r="X53" s="211"/>
      <c r="Y53" s="212"/>
      <c r="Z53" s="107"/>
      <c r="AA53" s="210" t="s">
        <v>21</v>
      </c>
      <c r="AB53" s="211"/>
      <c r="AC53" s="211"/>
      <c r="AD53" s="211"/>
      <c r="AE53" s="211"/>
      <c r="AF53" s="212"/>
      <c r="AG53" s="210" t="s">
        <v>21</v>
      </c>
      <c r="AH53" s="211"/>
      <c r="AI53" s="211"/>
      <c r="AJ53" s="211"/>
      <c r="AK53" s="211"/>
      <c r="AL53" s="212"/>
    </row>
    <row r="54" spans="1:38" ht="26.25" customHeight="1" thickBot="1" x14ac:dyDescent="0.35">
      <c r="A54" s="1" t="s">
        <v>14</v>
      </c>
      <c r="B54" s="21"/>
      <c r="C54" s="22"/>
      <c r="D54" s="23"/>
      <c r="E54" s="24"/>
      <c r="F54" s="24"/>
      <c r="G54" s="24" t="s">
        <v>19</v>
      </c>
      <c r="H54" s="21"/>
      <c r="I54" s="22"/>
      <c r="J54" s="23"/>
      <c r="K54" s="24"/>
      <c r="L54" s="24"/>
      <c r="M54" s="24" t="s">
        <v>19</v>
      </c>
      <c r="N54" s="21"/>
      <c r="O54" s="22"/>
      <c r="P54" s="23"/>
      <c r="Q54" s="24"/>
      <c r="R54" s="24"/>
      <c r="S54" s="24" t="s">
        <v>19</v>
      </c>
      <c r="T54" s="21"/>
      <c r="U54" s="22"/>
      <c r="V54" s="23"/>
      <c r="W54" s="24"/>
      <c r="X54" s="24"/>
      <c r="Y54" s="24" t="s">
        <v>19</v>
      </c>
      <c r="Z54" s="1" t="s">
        <v>14</v>
      </c>
      <c r="AA54" s="21"/>
      <c r="AB54" s="22"/>
      <c r="AC54" s="23"/>
      <c r="AD54" s="24"/>
      <c r="AE54" s="24"/>
      <c r="AF54" s="24" t="s">
        <v>19</v>
      </c>
      <c r="AG54" s="21"/>
      <c r="AH54" s="22"/>
      <c r="AI54" s="23"/>
      <c r="AJ54" s="24"/>
      <c r="AK54" s="24"/>
      <c r="AL54" s="24" t="s">
        <v>19</v>
      </c>
    </row>
    <row r="55" spans="1:38" x14ac:dyDescent="0.3">
      <c r="A55" s="72">
        <v>1</v>
      </c>
      <c r="B55" s="7"/>
      <c r="C55" s="5"/>
      <c r="D55" s="18"/>
      <c r="E55" s="5">
        <v>1</v>
      </c>
      <c r="F55" s="6"/>
      <c r="G55" s="77">
        <v>34</v>
      </c>
      <c r="H55" s="74"/>
      <c r="I55" s="5"/>
      <c r="J55" s="18"/>
      <c r="K55" s="8">
        <v>1</v>
      </c>
      <c r="L55" s="8">
        <v>1</v>
      </c>
      <c r="M55" s="77">
        <v>30</v>
      </c>
      <c r="N55" s="7"/>
      <c r="O55" s="5"/>
      <c r="P55" s="18">
        <v>1</v>
      </c>
      <c r="Q55" s="5"/>
      <c r="R55" s="18"/>
      <c r="S55" s="77">
        <v>30</v>
      </c>
      <c r="T55" s="7" t="s">
        <v>24</v>
      </c>
      <c r="U55" s="5"/>
      <c r="V55" s="18">
        <v>1</v>
      </c>
      <c r="W55" s="5"/>
      <c r="X55" s="18"/>
      <c r="Y55" s="88">
        <v>24</v>
      </c>
      <c r="Z55" s="72">
        <v>1</v>
      </c>
      <c r="AA55" s="7"/>
      <c r="AB55" s="5"/>
      <c r="AC55" s="18">
        <v>1</v>
      </c>
      <c r="AD55" s="5"/>
      <c r="AE55" s="18"/>
      <c r="AF55" s="83">
        <v>18</v>
      </c>
      <c r="AG55" s="7"/>
      <c r="AH55" s="5">
        <v>1</v>
      </c>
      <c r="AI55" s="18"/>
      <c r="AJ55" s="5"/>
      <c r="AK55" s="18"/>
      <c r="AL55" s="83">
        <v>12</v>
      </c>
    </row>
    <row r="56" spans="1:38" x14ac:dyDescent="0.3">
      <c r="A56" s="73">
        <v>2</v>
      </c>
      <c r="B56" s="10"/>
      <c r="C56" s="8"/>
      <c r="D56" s="15"/>
      <c r="E56" s="8">
        <v>1</v>
      </c>
      <c r="F56" s="9"/>
      <c r="G56" s="78">
        <v>34</v>
      </c>
      <c r="H56" s="75"/>
      <c r="I56" s="8"/>
      <c r="J56" s="15"/>
      <c r="K56" s="8">
        <v>1</v>
      </c>
      <c r="L56" s="8">
        <v>1</v>
      </c>
      <c r="M56" s="78">
        <v>33</v>
      </c>
      <c r="N56" s="10"/>
      <c r="O56" s="8"/>
      <c r="P56" s="15"/>
      <c r="Q56" s="8">
        <v>1</v>
      </c>
      <c r="R56" s="8">
        <v>1</v>
      </c>
      <c r="S56" s="78">
        <v>28</v>
      </c>
      <c r="T56" s="10"/>
      <c r="U56" s="8"/>
      <c r="V56" s="15">
        <v>1</v>
      </c>
      <c r="W56" s="8"/>
      <c r="X56" s="15">
        <v>1</v>
      </c>
      <c r="Y56" s="80">
        <v>23</v>
      </c>
      <c r="Z56" s="73">
        <v>2</v>
      </c>
      <c r="AA56" s="10"/>
      <c r="AB56" s="8"/>
      <c r="AC56" s="15">
        <v>1</v>
      </c>
      <c r="AD56" s="8">
        <v>1</v>
      </c>
      <c r="AE56" s="15"/>
      <c r="AF56" s="84">
        <v>19</v>
      </c>
      <c r="AG56" s="10"/>
      <c r="AH56" s="8"/>
      <c r="AI56" s="15"/>
      <c r="AJ56" s="8">
        <v>1</v>
      </c>
      <c r="AK56" s="15">
        <v>1</v>
      </c>
      <c r="AL56" s="84">
        <v>12</v>
      </c>
    </row>
    <row r="57" spans="1:38" x14ac:dyDescent="0.3">
      <c r="A57" s="73">
        <v>3</v>
      </c>
      <c r="B57" s="10"/>
      <c r="C57" s="8"/>
      <c r="D57" s="15"/>
      <c r="E57" s="8">
        <v>1</v>
      </c>
      <c r="F57" s="9"/>
      <c r="G57" s="79">
        <v>34</v>
      </c>
      <c r="H57" s="75"/>
      <c r="I57" s="8"/>
      <c r="J57" s="15"/>
      <c r="K57" s="8">
        <v>1</v>
      </c>
      <c r="L57" s="8">
        <v>1</v>
      </c>
      <c r="M57" s="78">
        <v>33</v>
      </c>
      <c r="N57" s="10"/>
      <c r="O57" s="8"/>
      <c r="P57" s="15"/>
      <c r="Q57" s="8">
        <v>1</v>
      </c>
      <c r="R57" s="15">
        <v>1</v>
      </c>
      <c r="S57" s="78">
        <v>26</v>
      </c>
      <c r="T57" s="10"/>
      <c r="U57" s="8"/>
      <c r="V57" s="15"/>
      <c r="W57" s="8">
        <v>1</v>
      </c>
      <c r="X57" s="15">
        <v>1</v>
      </c>
      <c r="Y57" s="80">
        <v>19</v>
      </c>
      <c r="Z57" s="73">
        <v>3</v>
      </c>
      <c r="AA57" s="10"/>
      <c r="AB57" s="8">
        <v>1</v>
      </c>
      <c r="AC57" s="15">
        <v>1</v>
      </c>
      <c r="AD57" s="8"/>
      <c r="AE57" s="15"/>
      <c r="AF57" s="84">
        <v>15</v>
      </c>
      <c r="AG57" s="10"/>
      <c r="AH57" s="8"/>
      <c r="AI57" s="15">
        <v>1</v>
      </c>
      <c r="AJ57" s="8"/>
      <c r="AK57" s="15"/>
      <c r="AL57" s="84">
        <v>11</v>
      </c>
    </row>
    <row r="58" spans="1:38" x14ac:dyDescent="0.3">
      <c r="A58" s="73">
        <v>4</v>
      </c>
      <c r="B58" s="10"/>
      <c r="C58" s="8"/>
      <c r="D58" s="15"/>
      <c r="E58" s="8">
        <v>1</v>
      </c>
      <c r="F58" s="9"/>
      <c r="G58" s="79">
        <v>35</v>
      </c>
      <c r="H58" s="75"/>
      <c r="I58" s="8"/>
      <c r="J58" s="15"/>
      <c r="K58" s="8">
        <v>1</v>
      </c>
      <c r="L58" s="15"/>
      <c r="M58" s="79">
        <v>34</v>
      </c>
      <c r="N58" s="10"/>
      <c r="O58" s="8"/>
      <c r="P58" s="15"/>
      <c r="Q58" s="8">
        <v>1</v>
      </c>
      <c r="R58" s="15"/>
      <c r="S58" s="79">
        <v>30</v>
      </c>
      <c r="T58" s="10"/>
      <c r="U58" s="8"/>
      <c r="V58" s="15">
        <v>1</v>
      </c>
      <c r="W58" s="8">
        <v>1</v>
      </c>
      <c r="X58" s="15"/>
      <c r="Y58" s="80">
        <v>21</v>
      </c>
      <c r="Z58" s="73">
        <v>4</v>
      </c>
      <c r="AA58" s="10"/>
      <c r="AB58" s="8"/>
      <c r="AC58" s="15">
        <v>1</v>
      </c>
      <c r="AD58" s="8">
        <v>1</v>
      </c>
      <c r="AE58" s="15"/>
      <c r="AF58" s="84">
        <v>20</v>
      </c>
      <c r="AG58" s="10"/>
      <c r="AH58" s="8"/>
      <c r="AI58" s="15">
        <v>1</v>
      </c>
      <c r="AJ58" s="8"/>
      <c r="AK58" s="15"/>
      <c r="AL58" s="84">
        <v>7</v>
      </c>
    </row>
    <row r="59" spans="1:38" x14ac:dyDescent="0.3">
      <c r="A59" s="73">
        <v>5</v>
      </c>
      <c r="B59" s="10"/>
      <c r="C59" s="8"/>
      <c r="D59" s="15"/>
      <c r="E59" s="8">
        <v>1</v>
      </c>
      <c r="F59" s="9"/>
      <c r="G59" s="79">
        <v>34</v>
      </c>
      <c r="H59" s="75"/>
      <c r="I59" s="8"/>
      <c r="J59" s="15"/>
      <c r="K59" s="8">
        <v>1</v>
      </c>
      <c r="L59" s="15"/>
      <c r="M59" s="79">
        <v>33</v>
      </c>
      <c r="N59" s="10"/>
      <c r="O59" s="8"/>
      <c r="P59" s="15"/>
      <c r="Q59" s="8">
        <v>1</v>
      </c>
      <c r="R59" s="8">
        <v>1</v>
      </c>
      <c r="S59" s="78">
        <v>26</v>
      </c>
      <c r="T59" s="10"/>
      <c r="U59" s="8"/>
      <c r="V59" s="15"/>
      <c r="W59" s="8">
        <v>1</v>
      </c>
      <c r="X59" s="15"/>
      <c r="Y59" s="80">
        <v>22</v>
      </c>
      <c r="Z59" s="73">
        <v>5</v>
      </c>
      <c r="AA59" s="10"/>
      <c r="AB59" s="8"/>
      <c r="AC59" s="15">
        <v>1</v>
      </c>
      <c r="AD59" s="8"/>
      <c r="AE59" s="15"/>
      <c r="AF59" s="84">
        <v>15</v>
      </c>
      <c r="AG59" s="10"/>
      <c r="AH59" s="8"/>
      <c r="AI59" s="15">
        <v>1</v>
      </c>
      <c r="AJ59" s="8"/>
      <c r="AK59" s="15"/>
      <c r="AL59" s="84">
        <v>9</v>
      </c>
    </row>
    <row r="60" spans="1:38" x14ac:dyDescent="0.3">
      <c r="A60" s="73">
        <v>6</v>
      </c>
      <c r="B60" s="10"/>
      <c r="C60" s="8"/>
      <c r="D60" s="15"/>
      <c r="E60" s="8">
        <v>1</v>
      </c>
      <c r="F60" s="9"/>
      <c r="G60" s="79">
        <v>34</v>
      </c>
      <c r="H60" s="75"/>
      <c r="I60" s="8"/>
      <c r="J60" s="15"/>
      <c r="K60" s="8">
        <v>1</v>
      </c>
      <c r="L60" s="15"/>
      <c r="M60" s="78">
        <v>34</v>
      </c>
      <c r="N60" s="10"/>
      <c r="O60" s="8"/>
      <c r="P60" s="15"/>
      <c r="Q60" s="8">
        <v>1</v>
      </c>
      <c r="R60" s="8">
        <v>1</v>
      </c>
      <c r="S60" s="78">
        <v>23</v>
      </c>
      <c r="T60" s="10"/>
      <c r="U60" s="8"/>
      <c r="V60" s="15">
        <v>1</v>
      </c>
      <c r="W60" s="8">
        <v>1</v>
      </c>
      <c r="X60" s="15"/>
      <c r="Y60" s="84">
        <v>22</v>
      </c>
      <c r="Z60" s="73">
        <v>6</v>
      </c>
      <c r="AA60" s="10"/>
      <c r="AB60" s="8">
        <v>1</v>
      </c>
      <c r="AC60" s="15"/>
      <c r="AD60" s="8"/>
      <c r="AE60" s="15"/>
      <c r="AF60" s="84">
        <v>11</v>
      </c>
      <c r="AG60" s="10"/>
      <c r="AH60" s="8"/>
      <c r="AI60" s="15"/>
      <c r="AJ60" s="8">
        <v>1</v>
      </c>
      <c r="AK60" s="15"/>
      <c r="AL60" s="84">
        <v>14</v>
      </c>
    </row>
    <row r="61" spans="1:38" x14ac:dyDescent="0.3">
      <c r="A61" s="73">
        <v>7</v>
      </c>
      <c r="B61" s="10"/>
      <c r="C61" s="8"/>
      <c r="D61" s="15"/>
      <c r="E61" s="8">
        <v>1</v>
      </c>
      <c r="F61" s="9"/>
      <c r="G61" s="78">
        <v>34</v>
      </c>
      <c r="H61" s="75"/>
      <c r="I61" s="8"/>
      <c r="J61" s="15"/>
      <c r="K61" s="8">
        <v>1</v>
      </c>
      <c r="L61" s="15"/>
      <c r="M61" s="79">
        <v>31</v>
      </c>
      <c r="N61" s="10"/>
      <c r="O61" s="8"/>
      <c r="P61" s="15"/>
      <c r="Q61" s="8">
        <v>1</v>
      </c>
      <c r="R61" s="8">
        <v>1</v>
      </c>
      <c r="S61" s="78">
        <v>24</v>
      </c>
      <c r="T61" s="10"/>
      <c r="U61" s="8"/>
      <c r="V61" s="15">
        <v>1</v>
      </c>
      <c r="W61" s="8">
        <v>1</v>
      </c>
      <c r="X61" s="15"/>
      <c r="Y61" s="84">
        <v>20</v>
      </c>
      <c r="Z61" s="73">
        <v>7</v>
      </c>
      <c r="AA61" s="10"/>
      <c r="AB61" s="8"/>
      <c r="AC61" s="15">
        <v>1</v>
      </c>
      <c r="AD61" s="8"/>
      <c r="AE61" s="15"/>
      <c r="AF61" s="84">
        <v>13</v>
      </c>
      <c r="AG61" s="10"/>
      <c r="AH61" s="8"/>
      <c r="AI61" s="15"/>
      <c r="AJ61" s="8">
        <v>1</v>
      </c>
      <c r="AK61" s="15"/>
      <c r="AL61" s="84">
        <v>14</v>
      </c>
    </row>
    <row r="62" spans="1:38" x14ac:dyDescent="0.3">
      <c r="A62" s="73">
        <v>8</v>
      </c>
      <c r="B62" s="10"/>
      <c r="C62" s="8"/>
      <c r="D62" s="15"/>
      <c r="E62" s="8">
        <v>1</v>
      </c>
      <c r="F62" s="9"/>
      <c r="G62" s="79">
        <v>34</v>
      </c>
      <c r="H62" s="75"/>
      <c r="I62" s="8"/>
      <c r="J62" s="15"/>
      <c r="K62" s="8">
        <v>1</v>
      </c>
      <c r="L62" s="15"/>
      <c r="M62" s="79">
        <v>32</v>
      </c>
      <c r="N62" s="10"/>
      <c r="O62" s="8"/>
      <c r="P62" s="15">
        <v>1</v>
      </c>
      <c r="Q62" s="8"/>
      <c r="R62" s="15">
        <v>1</v>
      </c>
      <c r="S62" s="78">
        <v>22</v>
      </c>
      <c r="T62" s="10"/>
      <c r="U62" s="8"/>
      <c r="V62" s="15"/>
      <c r="W62" s="8">
        <v>1</v>
      </c>
      <c r="X62" s="15"/>
      <c r="Y62" s="84">
        <v>23</v>
      </c>
      <c r="Z62" s="73">
        <v>8</v>
      </c>
      <c r="AA62" s="10"/>
      <c r="AB62" s="8"/>
      <c r="AC62" s="15"/>
      <c r="AD62" s="8">
        <v>1</v>
      </c>
      <c r="AE62" s="15"/>
      <c r="AF62" s="84">
        <v>14</v>
      </c>
      <c r="AG62" s="10"/>
      <c r="AH62" s="8"/>
      <c r="AI62" s="15"/>
      <c r="AJ62" s="8">
        <v>1</v>
      </c>
      <c r="AK62" s="15"/>
      <c r="AL62" s="84">
        <v>13</v>
      </c>
    </row>
    <row r="63" spans="1:38" x14ac:dyDescent="0.3">
      <c r="A63" s="73">
        <v>9</v>
      </c>
      <c r="B63" s="10"/>
      <c r="C63" s="8">
        <v>1</v>
      </c>
      <c r="D63" s="15"/>
      <c r="E63" s="8"/>
      <c r="F63" s="9"/>
      <c r="G63" s="79">
        <v>23</v>
      </c>
      <c r="H63" s="75"/>
      <c r="I63" s="8"/>
      <c r="J63" s="15"/>
      <c r="K63" s="8">
        <v>1</v>
      </c>
      <c r="L63" s="15"/>
      <c r="M63" s="79">
        <v>33</v>
      </c>
      <c r="N63" s="10"/>
      <c r="O63" s="8"/>
      <c r="P63" s="15">
        <v>1</v>
      </c>
      <c r="Q63" s="8">
        <v>1</v>
      </c>
      <c r="R63" s="15"/>
      <c r="S63" s="79">
        <v>21</v>
      </c>
      <c r="T63" s="10"/>
      <c r="U63" s="8"/>
      <c r="V63" s="15">
        <v>1</v>
      </c>
      <c r="W63" s="8"/>
      <c r="X63" s="15"/>
      <c r="Y63" s="84">
        <v>20</v>
      </c>
      <c r="Z63" s="73">
        <v>9</v>
      </c>
      <c r="AA63" s="10"/>
      <c r="AB63" s="8"/>
      <c r="AC63" s="15">
        <v>1</v>
      </c>
      <c r="AD63" s="8"/>
      <c r="AE63" s="15"/>
      <c r="AF63" s="84">
        <v>10</v>
      </c>
      <c r="AG63" s="10"/>
      <c r="AH63" s="8"/>
      <c r="AI63" s="15"/>
      <c r="AJ63" s="8">
        <v>1</v>
      </c>
      <c r="AK63" s="15"/>
      <c r="AL63" s="84">
        <v>14</v>
      </c>
    </row>
    <row r="64" spans="1:38" x14ac:dyDescent="0.3">
      <c r="A64" s="73">
        <v>10</v>
      </c>
      <c r="B64" s="10"/>
      <c r="C64" s="8"/>
      <c r="D64" s="15"/>
      <c r="E64" s="8">
        <v>1</v>
      </c>
      <c r="F64" s="8">
        <v>1</v>
      </c>
      <c r="G64" s="78">
        <v>29</v>
      </c>
      <c r="H64" s="75"/>
      <c r="I64" s="8"/>
      <c r="J64" s="15"/>
      <c r="K64" s="8">
        <v>1</v>
      </c>
      <c r="L64" s="15"/>
      <c r="M64" s="79">
        <v>33</v>
      </c>
      <c r="N64" s="10"/>
      <c r="O64" s="8">
        <v>1</v>
      </c>
      <c r="P64" s="15">
        <v>1</v>
      </c>
      <c r="Q64" s="8"/>
      <c r="R64" s="15"/>
      <c r="S64" s="80">
        <v>20</v>
      </c>
      <c r="T64" s="10"/>
      <c r="U64" s="8"/>
      <c r="V64" s="15"/>
      <c r="W64" s="8">
        <v>1</v>
      </c>
      <c r="X64" s="15"/>
      <c r="Y64" s="84">
        <v>21</v>
      </c>
      <c r="Z64" s="73">
        <v>10</v>
      </c>
      <c r="AA64" s="10"/>
      <c r="AB64" s="8"/>
      <c r="AC64" s="15">
        <v>1</v>
      </c>
      <c r="AD64" s="8"/>
      <c r="AE64" s="15"/>
      <c r="AF64" s="84">
        <v>13</v>
      </c>
      <c r="AG64" s="10"/>
      <c r="AH64" s="8"/>
      <c r="AI64" s="15"/>
      <c r="AJ64" s="8">
        <v>1</v>
      </c>
      <c r="AK64" s="15">
        <v>1</v>
      </c>
      <c r="AL64" s="84">
        <v>9</v>
      </c>
    </row>
    <row r="65" spans="1:38" x14ac:dyDescent="0.3">
      <c r="A65" s="73">
        <v>11</v>
      </c>
      <c r="B65" s="10"/>
      <c r="C65" s="8"/>
      <c r="D65" s="15"/>
      <c r="E65" s="8">
        <v>1</v>
      </c>
      <c r="F65" s="9"/>
      <c r="G65" s="79">
        <v>32</v>
      </c>
      <c r="H65" s="75"/>
      <c r="I65" s="8"/>
      <c r="J65" s="15"/>
      <c r="K65" s="8">
        <v>1</v>
      </c>
      <c r="L65" s="15"/>
      <c r="M65" s="79">
        <v>33</v>
      </c>
      <c r="N65" s="10"/>
      <c r="O65" s="8"/>
      <c r="P65" s="15">
        <v>1</v>
      </c>
      <c r="Q65" s="8">
        <v>1</v>
      </c>
      <c r="R65" s="15"/>
      <c r="S65" s="80">
        <v>26</v>
      </c>
      <c r="T65" s="10"/>
      <c r="U65" s="8"/>
      <c r="V65" s="15"/>
      <c r="W65" s="8">
        <v>1</v>
      </c>
      <c r="X65" s="15"/>
      <c r="Y65" s="84">
        <v>22</v>
      </c>
      <c r="Z65" s="73">
        <v>11</v>
      </c>
      <c r="AA65" s="10"/>
      <c r="AB65" s="8"/>
      <c r="AC65" s="15"/>
      <c r="AD65" s="8">
        <v>1</v>
      </c>
      <c r="AE65" s="15"/>
      <c r="AF65" s="84">
        <v>13</v>
      </c>
      <c r="AG65" s="10"/>
      <c r="AH65" s="8">
        <v>1</v>
      </c>
      <c r="AI65" s="15"/>
      <c r="AJ65" s="8"/>
      <c r="AK65" s="15"/>
      <c r="AL65" s="84">
        <v>8</v>
      </c>
    </row>
    <row r="66" spans="1:38" x14ac:dyDescent="0.3">
      <c r="A66" s="73">
        <v>12</v>
      </c>
      <c r="B66" s="10"/>
      <c r="C66" s="8"/>
      <c r="D66" s="15"/>
      <c r="E66" s="8">
        <v>1</v>
      </c>
      <c r="F66" s="9"/>
      <c r="G66" s="78">
        <v>33</v>
      </c>
      <c r="H66" s="75"/>
      <c r="I66" s="8"/>
      <c r="J66" s="8">
        <v>1</v>
      </c>
      <c r="K66" s="8">
        <v>1</v>
      </c>
      <c r="L66" s="15"/>
      <c r="M66" s="79">
        <v>28</v>
      </c>
      <c r="N66" s="10"/>
      <c r="O66" s="8"/>
      <c r="P66" s="15"/>
      <c r="Q66" s="8">
        <v>1</v>
      </c>
      <c r="R66" s="15"/>
      <c r="S66" s="80">
        <v>29</v>
      </c>
      <c r="T66" s="10"/>
      <c r="U66" s="8"/>
      <c r="V66" s="15">
        <v>1</v>
      </c>
      <c r="W66" s="8"/>
      <c r="X66" s="15"/>
      <c r="Y66" s="84">
        <v>19</v>
      </c>
      <c r="Z66" s="73">
        <v>12</v>
      </c>
      <c r="AA66" s="10"/>
      <c r="AB66" s="8"/>
      <c r="AC66" s="15"/>
      <c r="AD66" s="8">
        <v>1</v>
      </c>
      <c r="AE66" s="15">
        <v>1</v>
      </c>
      <c r="AF66" s="84">
        <v>11</v>
      </c>
      <c r="AG66" s="10"/>
      <c r="AH66" s="8"/>
      <c r="AI66" s="15"/>
      <c r="AJ66" s="8">
        <v>1</v>
      </c>
      <c r="AK66" s="15"/>
      <c r="AL66" s="84">
        <v>9</v>
      </c>
    </row>
    <row r="67" spans="1:38" x14ac:dyDescent="0.3">
      <c r="A67" s="73">
        <v>13</v>
      </c>
      <c r="B67" s="10"/>
      <c r="C67" s="8"/>
      <c r="D67" s="15"/>
      <c r="E67" s="8">
        <v>1</v>
      </c>
      <c r="F67" s="8">
        <v>1</v>
      </c>
      <c r="G67" s="78">
        <v>26</v>
      </c>
      <c r="H67" s="75"/>
      <c r="I67" s="8"/>
      <c r="J67" s="15"/>
      <c r="K67" s="8">
        <v>1</v>
      </c>
      <c r="L67" s="8">
        <v>1</v>
      </c>
      <c r="M67" s="90">
        <v>25</v>
      </c>
      <c r="N67" s="10"/>
      <c r="O67" s="8"/>
      <c r="P67" s="15"/>
      <c r="Q67" s="8">
        <v>1</v>
      </c>
      <c r="R67" s="15"/>
      <c r="S67" s="79">
        <v>31</v>
      </c>
      <c r="T67" s="10"/>
      <c r="U67" s="8"/>
      <c r="V67" s="15">
        <v>1</v>
      </c>
      <c r="W67" s="8">
        <v>1</v>
      </c>
      <c r="X67" s="15"/>
      <c r="Y67" s="84">
        <v>22</v>
      </c>
      <c r="Z67" s="73">
        <v>13</v>
      </c>
      <c r="AA67" s="10"/>
      <c r="AB67" s="8"/>
      <c r="AC67" s="15">
        <v>1</v>
      </c>
      <c r="AD67" s="8"/>
      <c r="AE67" s="15">
        <v>1</v>
      </c>
      <c r="AF67" s="84">
        <v>11</v>
      </c>
      <c r="AG67" s="10"/>
      <c r="AH67" s="8">
        <v>1</v>
      </c>
      <c r="AI67" s="15"/>
      <c r="AJ67" s="8"/>
      <c r="AK67" s="15"/>
      <c r="AL67" s="84">
        <v>12</v>
      </c>
    </row>
    <row r="68" spans="1:38" x14ac:dyDescent="0.3">
      <c r="A68" s="73">
        <v>14</v>
      </c>
      <c r="B68" s="10"/>
      <c r="C68" s="8"/>
      <c r="D68" s="15"/>
      <c r="E68" s="8">
        <v>1</v>
      </c>
      <c r="F68" s="9"/>
      <c r="G68" s="78">
        <v>31</v>
      </c>
      <c r="H68" s="75"/>
      <c r="I68" s="8"/>
      <c r="J68" s="15"/>
      <c r="K68" s="8">
        <v>1</v>
      </c>
      <c r="L68" s="8">
        <v>1</v>
      </c>
      <c r="M68" s="90">
        <v>29</v>
      </c>
      <c r="N68" s="10"/>
      <c r="O68" s="8"/>
      <c r="P68" s="15">
        <v>1</v>
      </c>
      <c r="Q68" s="8">
        <v>1</v>
      </c>
      <c r="R68" s="15"/>
      <c r="S68" s="79">
        <v>27</v>
      </c>
      <c r="T68" s="10"/>
      <c r="U68" s="8"/>
      <c r="V68" s="15">
        <v>1</v>
      </c>
      <c r="W68" s="8"/>
      <c r="X68" s="15"/>
      <c r="Y68" s="84">
        <v>22</v>
      </c>
      <c r="Z68" s="73">
        <v>14</v>
      </c>
      <c r="AA68" s="10"/>
      <c r="AB68" s="8">
        <v>1</v>
      </c>
      <c r="AC68" s="15"/>
      <c r="AD68" s="8"/>
      <c r="AE68" s="15"/>
      <c r="AF68" s="84">
        <v>8</v>
      </c>
      <c r="AG68" s="10"/>
      <c r="AH68" s="8"/>
      <c r="AI68" s="15">
        <v>1</v>
      </c>
      <c r="AJ68" s="8"/>
      <c r="AK68" s="15"/>
      <c r="AL68" s="84">
        <v>16</v>
      </c>
    </row>
    <row r="69" spans="1:38" x14ac:dyDescent="0.3">
      <c r="A69" s="73">
        <v>15</v>
      </c>
      <c r="B69" s="10"/>
      <c r="C69" s="8"/>
      <c r="D69" s="15"/>
      <c r="E69" s="8">
        <v>1</v>
      </c>
      <c r="F69" s="8">
        <v>1</v>
      </c>
      <c r="G69" s="78">
        <v>27</v>
      </c>
      <c r="H69" s="75"/>
      <c r="I69" s="8"/>
      <c r="J69" s="15"/>
      <c r="K69" s="8">
        <v>1</v>
      </c>
      <c r="L69" s="8">
        <v>1</v>
      </c>
      <c r="M69" s="78">
        <v>31</v>
      </c>
      <c r="N69" s="10"/>
      <c r="O69" s="8"/>
      <c r="P69" s="15">
        <v>1</v>
      </c>
      <c r="Q69" s="8">
        <v>1</v>
      </c>
      <c r="R69" s="15"/>
      <c r="S69" s="79">
        <v>30</v>
      </c>
      <c r="T69" s="10"/>
      <c r="U69" s="8"/>
      <c r="V69" s="15"/>
      <c r="W69" s="8">
        <v>1</v>
      </c>
      <c r="X69" s="104" t="s">
        <v>25</v>
      </c>
      <c r="Y69" s="84">
        <v>19</v>
      </c>
      <c r="Z69" s="73">
        <v>15</v>
      </c>
      <c r="AA69" s="10"/>
      <c r="AB69" s="8"/>
      <c r="AC69" s="15">
        <v>1</v>
      </c>
      <c r="AD69" s="8"/>
      <c r="AE69" s="15"/>
      <c r="AF69" s="84">
        <v>8</v>
      </c>
      <c r="AG69" s="10"/>
      <c r="AH69" s="8"/>
      <c r="AI69" s="15">
        <v>1</v>
      </c>
      <c r="AJ69" s="8"/>
      <c r="AK69" s="15"/>
      <c r="AL69" s="84">
        <v>16</v>
      </c>
    </row>
    <row r="70" spans="1:38" x14ac:dyDescent="0.3">
      <c r="A70" s="73">
        <v>16</v>
      </c>
      <c r="B70" s="10"/>
      <c r="C70" s="8"/>
      <c r="D70" s="15"/>
      <c r="E70" s="8">
        <v>1</v>
      </c>
      <c r="F70" s="9"/>
      <c r="G70" s="79">
        <v>31</v>
      </c>
      <c r="H70" s="75"/>
      <c r="I70" s="8"/>
      <c r="J70" s="15"/>
      <c r="K70" s="8">
        <v>1</v>
      </c>
      <c r="L70" s="8">
        <v>1</v>
      </c>
      <c r="M70" s="79">
        <v>30</v>
      </c>
      <c r="N70" s="10"/>
      <c r="O70" s="8"/>
      <c r="P70" s="15"/>
      <c r="Q70" s="8">
        <v>1</v>
      </c>
      <c r="R70" s="15"/>
      <c r="S70" s="79">
        <v>31</v>
      </c>
      <c r="T70" s="10"/>
      <c r="U70" s="8"/>
      <c r="V70" s="15"/>
      <c r="W70" s="8">
        <v>1</v>
      </c>
      <c r="X70" s="15"/>
      <c r="Y70" s="84">
        <v>18</v>
      </c>
      <c r="Z70" s="73">
        <v>16</v>
      </c>
      <c r="AA70" s="10"/>
      <c r="AB70" s="8"/>
      <c r="AC70" s="15"/>
      <c r="AD70" s="8">
        <v>1</v>
      </c>
      <c r="AE70" s="15"/>
      <c r="AF70" s="84">
        <v>11</v>
      </c>
      <c r="AG70" s="10"/>
      <c r="AH70" s="8"/>
      <c r="AI70" s="15">
        <v>1</v>
      </c>
      <c r="AJ70" s="8"/>
      <c r="AK70" s="15"/>
      <c r="AL70" s="84">
        <v>18</v>
      </c>
    </row>
    <row r="71" spans="1:38" x14ac:dyDescent="0.3">
      <c r="A71" s="73">
        <v>17</v>
      </c>
      <c r="B71" s="10"/>
      <c r="C71" s="8"/>
      <c r="D71" s="15"/>
      <c r="E71" s="8">
        <v>1</v>
      </c>
      <c r="F71" s="9"/>
      <c r="G71" s="79">
        <v>31</v>
      </c>
      <c r="H71" s="75"/>
      <c r="I71" s="8"/>
      <c r="J71" s="15"/>
      <c r="K71" s="8">
        <v>1</v>
      </c>
      <c r="L71" s="15"/>
      <c r="M71" s="79">
        <v>29</v>
      </c>
      <c r="N71" s="10"/>
      <c r="O71" s="8"/>
      <c r="P71" s="15"/>
      <c r="Q71" s="8">
        <v>1</v>
      </c>
      <c r="R71" s="15"/>
      <c r="S71" s="79">
        <v>31</v>
      </c>
      <c r="T71" s="10"/>
      <c r="U71" s="8"/>
      <c r="V71" s="15">
        <v>1</v>
      </c>
      <c r="W71" s="8"/>
      <c r="X71" s="15"/>
      <c r="Y71" s="84">
        <v>22</v>
      </c>
      <c r="Z71" s="73">
        <v>17</v>
      </c>
      <c r="AA71" s="10"/>
      <c r="AB71" s="8"/>
      <c r="AC71" s="15"/>
      <c r="AD71" s="8">
        <v>1</v>
      </c>
      <c r="AE71" s="15"/>
      <c r="AF71" s="84">
        <v>11</v>
      </c>
      <c r="AG71" s="10"/>
      <c r="AH71" s="8"/>
      <c r="AI71" s="15">
        <v>1</v>
      </c>
      <c r="AJ71" s="8"/>
      <c r="AK71" s="15"/>
      <c r="AL71" s="84">
        <v>18</v>
      </c>
    </row>
    <row r="72" spans="1:38" x14ac:dyDescent="0.3">
      <c r="A72" s="73">
        <v>18</v>
      </c>
      <c r="B72" s="10"/>
      <c r="C72" s="8"/>
      <c r="D72" s="15"/>
      <c r="E72" s="8">
        <v>1</v>
      </c>
      <c r="F72" s="9"/>
      <c r="G72" s="78">
        <v>32</v>
      </c>
      <c r="H72" s="75"/>
      <c r="I72" s="8"/>
      <c r="J72" s="15"/>
      <c r="K72" s="8">
        <v>1</v>
      </c>
      <c r="L72" s="15"/>
      <c r="M72" s="79">
        <v>30</v>
      </c>
      <c r="N72" s="10"/>
      <c r="O72" s="8"/>
      <c r="P72" s="15"/>
      <c r="Q72" s="8">
        <v>1</v>
      </c>
      <c r="R72" s="15"/>
      <c r="S72" s="79">
        <v>27</v>
      </c>
      <c r="T72" s="10"/>
      <c r="U72" s="8"/>
      <c r="V72" s="15">
        <v>1</v>
      </c>
      <c r="W72" s="8"/>
      <c r="X72" s="15"/>
      <c r="Y72" s="84">
        <v>21</v>
      </c>
      <c r="Z72" s="73">
        <v>18</v>
      </c>
      <c r="AA72" s="10"/>
      <c r="AB72" s="8"/>
      <c r="AC72" s="15">
        <v>1</v>
      </c>
      <c r="AD72" s="8"/>
      <c r="AE72" s="15"/>
      <c r="AF72" s="84">
        <v>9</v>
      </c>
      <c r="AG72" s="10"/>
      <c r="AH72" s="8"/>
      <c r="AI72" s="15">
        <v>1</v>
      </c>
      <c r="AJ72" s="8">
        <v>1</v>
      </c>
      <c r="AK72" s="15"/>
      <c r="AL72" s="84">
        <v>19</v>
      </c>
    </row>
    <row r="73" spans="1:38" x14ac:dyDescent="0.3">
      <c r="A73" s="73">
        <v>19</v>
      </c>
      <c r="B73" s="10"/>
      <c r="C73" s="8"/>
      <c r="D73" s="15"/>
      <c r="E73" s="8">
        <v>1</v>
      </c>
      <c r="F73" s="9"/>
      <c r="G73" s="78">
        <v>33</v>
      </c>
      <c r="H73" s="75"/>
      <c r="I73" s="8"/>
      <c r="J73" s="8">
        <v>1</v>
      </c>
      <c r="K73" s="8">
        <v>1</v>
      </c>
      <c r="L73" s="15"/>
      <c r="M73" s="79">
        <v>29</v>
      </c>
      <c r="N73" s="10"/>
      <c r="O73" s="8"/>
      <c r="P73" s="15"/>
      <c r="Q73" s="8">
        <v>1</v>
      </c>
      <c r="R73" s="15">
        <v>1</v>
      </c>
      <c r="S73" s="79">
        <v>26</v>
      </c>
      <c r="T73" s="10"/>
      <c r="U73" s="8">
        <v>1</v>
      </c>
      <c r="V73" s="15">
        <v>1</v>
      </c>
      <c r="W73" s="8"/>
      <c r="X73" s="15"/>
      <c r="Y73" s="84">
        <v>21</v>
      </c>
      <c r="Z73" s="73">
        <v>19</v>
      </c>
      <c r="AA73" s="10"/>
      <c r="AB73" s="8"/>
      <c r="AC73" s="15">
        <v>1</v>
      </c>
      <c r="AD73" s="8"/>
      <c r="AE73" s="15"/>
      <c r="AF73" s="84">
        <v>11</v>
      </c>
      <c r="AG73" s="10"/>
      <c r="AH73" s="8">
        <v>1</v>
      </c>
      <c r="AI73" s="15"/>
      <c r="AJ73" s="8"/>
      <c r="AK73" s="15"/>
      <c r="AL73" s="84">
        <v>15</v>
      </c>
    </row>
    <row r="74" spans="1:38" x14ac:dyDescent="0.3">
      <c r="A74" s="73">
        <v>20</v>
      </c>
      <c r="B74" s="10"/>
      <c r="C74" s="8"/>
      <c r="D74" s="15"/>
      <c r="E74" s="8">
        <v>1</v>
      </c>
      <c r="F74" s="9"/>
      <c r="G74" s="78">
        <v>31</v>
      </c>
      <c r="H74" s="75"/>
      <c r="I74" s="8"/>
      <c r="J74" s="8">
        <v>1</v>
      </c>
      <c r="K74" s="8"/>
      <c r="L74" s="8">
        <v>1</v>
      </c>
      <c r="M74" s="78">
        <v>24</v>
      </c>
      <c r="N74" s="10"/>
      <c r="O74" s="8"/>
      <c r="P74" s="15">
        <v>1</v>
      </c>
      <c r="Q74" s="8">
        <v>1</v>
      </c>
      <c r="R74" s="15"/>
      <c r="S74" s="79">
        <v>27</v>
      </c>
      <c r="T74" s="10"/>
      <c r="U74" s="8">
        <v>1</v>
      </c>
      <c r="V74" s="15"/>
      <c r="W74" s="8"/>
      <c r="X74" s="15"/>
      <c r="Y74" s="84"/>
      <c r="Z74" s="73">
        <v>20</v>
      </c>
      <c r="AA74" s="10"/>
      <c r="AB74" s="8"/>
      <c r="AC74" s="15">
        <v>1</v>
      </c>
      <c r="AD74" s="8"/>
      <c r="AE74" s="15"/>
      <c r="AF74" s="84">
        <v>12</v>
      </c>
      <c r="AG74" s="10"/>
      <c r="AH74" s="8">
        <v>1</v>
      </c>
      <c r="AI74" s="15"/>
      <c r="AJ74" s="8"/>
      <c r="AK74" s="15"/>
      <c r="AL74" s="84">
        <v>13</v>
      </c>
    </row>
    <row r="75" spans="1:38" x14ac:dyDescent="0.3">
      <c r="A75" s="73">
        <v>21</v>
      </c>
      <c r="B75" s="10"/>
      <c r="C75" s="8"/>
      <c r="D75" s="15"/>
      <c r="E75" s="8">
        <v>1</v>
      </c>
      <c r="F75" s="9"/>
      <c r="G75" s="79">
        <v>32</v>
      </c>
      <c r="H75" s="75"/>
      <c r="I75" s="8"/>
      <c r="J75" s="15"/>
      <c r="K75" s="8">
        <v>1</v>
      </c>
      <c r="L75" s="15"/>
      <c r="M75" s="78">
        <v>26</v>
      </c>
      <c r="N75" s="10"/>
      <c r="O75" s="8">
        <v>1</v>
      </c>
      <c r="P75" s="15">
        <v>1</v>
      </c>
      <c r="Q75" s="8"/>
      <c r="R75" s="15"/>
      <c r="S75" s="80">
        <v>22</v>
      </c>
      <c r="T75" s="10"/>
      <c r="U75" s="8">
        <v>1</v>
      </c>
      <c r="V75" s="15"/>
      <c r="W75" s="8"/>
      <c r="X75" s="15"/>
      <c r="Y75" s="84"/>
      <c r="Z75" s="73">
        <v>21</v>
      </c>
      <c r="AA75" s="10"/>
      <c r="AB75" s="8">
        <v>1</v>
      </c>
      <c r="AC75" s="15"/>
      <c r="AD75" s="8"/>
      <c r="AE75" s="15"/>
      <c r="AF75" s="84">
        <v>13</v>
      </c>
      <c r="AG75" s="10"/>
      <c r="AH75" s="8"/>
      <c r="AI75" s="15"/>
      <c r="AJ75" s="8">
        <v>1</v>
      </c>
      <c r="AK75" s="15"/>
      <c r="AL75" s="84">
        <v>15</v>
      </c>
    </row>
    <row r="76" spans="1:38" x14ac:dyDescent="0.3">
      <c r="A76" s="73">
        <v>22</v>
      </c>
      <c r="B76" s="10"/>
      <c r="C76" s="8"/>
      <c r="D76" s="15"/>
      <c r="E76" s="8">
        <v>1</v>
      </c>
      <c r="F76" s="9"/>
      <c r="G76" s="78">
        <v>36</v>
      </c>
      <c r="H76" s="75"/>
      <c r="I76" s="8"/>
      <c r="J76" s="15"/>
      <c r="K76" s="8">
        <v>1</v>
      </c>
      <c r="L76" s="15"/>
      <c r="M76" s="79">
        <v>29</v>
      </c>
      <c r="N76" s="10"/>
      <c r="O76" s="8">
        <v>1</v>
      </c>
      <c r="P76" s="15">
        <v>1</v>
      </c>
      <c r="Q76" s="8"/>
      <c r="R76" s="15"/>
      <c r="S76" s="80">
        <v>24</v>
      </c>
      <c r="T76" s="10"/>
      <c r="U76" s="8">
        <v>1</v>
      </c>
      <c r="V76" s="15"/>
      <c r="W76" s="8"/>
      <c r="X76" s="15"/>
      <c r="Y76" s="84"/>
      <c r="Z76" s="73">
        <v>22</v>
      </c>
      <c r="AA76" s="10"/>
      <c r="AB76" s="8">
        <v>1</v>
      </c>
      <c r="AC76" s="15"/>
      <c r="AD76" s="8"/>
      <c r="AE76" s="15"/>
      <c r="AF76" s="84">
        <v>15</v>
      </c>
      <c r="AG76" s="10"/>
      <c r="AH76" s="8"/>
      <c r="AI76" s="15"/>
      <c r="AJ76" s="8">
        <v>1</v>
      </c>
      <c r="AK76" s="15"/>
      <c r="AL76" s="84">
        <v>15</v>
      </c>
    </row>
    <row r="77" spans="1:38" x14ac:dyDescent="0.3">
      <c r="A77" s="73">
        <v>23</v>
      </c>
      <c r="B77" s="10"/>
      <c r="C77" s="8"/>
      <c r="D77" s="15"/>
      <c r="E77" s="8">
        <v>1</v>
      </c>
      <c r="F77" s="9"/>
      <c r="G77" s="79">
        <v>34</v>
      </c>
      <c r="H77" s="75"/>
      <c r="I77" s="8"/>
      <c r="J77" s="15"/>
      <c r="K77" s="8">
        <v>1</v>
      </c>
      <c r="L77" s="15"/>
      <c r="M77" s="79">
        <v>32</v>
      </c>
      <c r="N77" s="10"/>
      <c r="O77" s="8"/>
      <c r="P77" s="15"/>
      <c r="Q77" s="8">
        <v>1</v>
      </c>
      <c r="R77" s="15"/>
      <c r="S77" s="80">
        <v>22</v>
      </c>
      <c r="T77" s="10"/>
      <c r="U77" s="8">
        <v>1</v>
      </c>
      <c r="V77" s="15"/>
      <c r="W77" s="8"/>
      <c r="X77" s="15"/>
      <c r="Y77" s="84"/>
      <c r="Z77" s="73">
        <v>23</v>
      </c>
      <c r="AA77" s="10"/>
      <c r="AB77" s="8">
        <v>1</v>
      </c>
      <c r="AC77" s="15"/>
      <c r="AD77" s="8"/>
      <c r="AE77" s="15"/>
      <c r="AF77" s="84">
        <v>16</v>
      </c>
      <c r="AG77" s="10"/>
      <c r="AH77" s="8"/>
      <c r="AI77" s="15"/>
      <c r="AJ77" s="8">
        <v>1</v>
      </c>
      <c r="AK77" s="15"/>
      <c r="AL77" s="84">
        <v>14</v>
      </c>
    </row>
    <row r="78" spans="1:38" x14ac:dyDescent="0.3">
      <c r="A78" s="73">
        <v>24</v>
      </c>
      <c r="B78" s="10"/>
      <c r="C78" s="8"/>
      <c r="D78" s="15"/>
      <c r="E78" s="8">
        <v>1</v>
      </c>
      <c r="F78" s="9"/>
      <c r="G78" s="79">
        <v>37</v>
      </c>
      <c r="H78" s="75"/>
      <c r="I78" s="8"/>
      <c r="J78" s="15"/>
      <c r="K78" s="8">
        <v>1</v>
      </c>
      <c r="L78" s="15"/>
      <c r="M78" s="79">
        <v>31</v>
      </c>
      <c r="N78" s="10"/>
      <c r="O78" s="8"/>
      <c r="P78" s="15"/>
      <c r="Q78" s="8">
        <v>1</v>
      </c>
      <c r="R78" s="15"/>
      <c r="S78" s="80">
        <v>24</v>
      </c>
      <c r="T78" s="10"/>
      <c r="U78" s="8">
        <v>1</v>
      </c>
      <c r="V78" s="15"/>
      <c r="W78" s="8"/>
      <c r="X78" s="15"/>
      <c r="Y78" s="84"/>
      <c r="Z78" s="73">
        <v>24</v>
      </c>
      <c r="AA78" s="10"/>
      <c r="AB78" s="8">
        <v>1</v>
      </c>
      <c r="AC78" s="15"/>
      <c r="AD78" s="8"/>
      <c r="AE78" s="15"/>
      <c r="AF78" s="84">
        <v>12</v>
      </c>
      <c r="AG78" s="10"/>
      <c r="AH78" s="8"/>
      <c r="AI78" s="15"/>
      <c r="AJ78" s="8">
        <v>1</v>
      </c>
      <c r="AK78" s="15"/>
      <c r="AL78" s="84">
        <v>14</v>
      </c>
    </row>
    <row r="79" spans="1:38" x14ac:dyDescent="0.3">
      <c r="A79" s="73">
        <v>25</v>
      </c>
      <c r="B79" s="10"/>
      <c r="C79" s="8"/>
      <c r="D79" s="15"/>
      <c r="E79" s="8">
        <v>1</v>
      </c>
      <c r="F79" s="9"/>
      <c r="G79" s="78">
        <v>36</v>
      </c>
      <c r="H79" s="75"/>
      <c r="I79" s="8"/>
      <c r="J79" s="15"/>
      <c r="K79" s="8">
        <v>1</v>
      </c>
      <c r="L79" s="15"/>
      <c r="M79" s="79">
        <v>32</v>
      </c>
      <c r="N79" s="10"/>
      <c r="O79" s="8">
        <v>1</v>
      </c>
      <c r="P79" s="15">
        <v>1</v>
      </c>
      <c r="Q79" s="8">
        <v>1</v>
      </c>
      <c r="R79" s="15"/>
      <c r="S79" s="80">
        <v>24</v>
      </c>
      <c r="T79" s="10"/>
      <c r="U79" s="8"/>
      <c r="V79" s="15">
        <v>1</v>
      </c>
      <c r="W79" s="8"/>
      <c r="X79" s="15"/>
      <c r="Y79" s="84"/>
      <c r="Z79" s="73">
        <v>25</v>
      </c>
      <c r="AA79" s="10"/>
      <c r="AB79" s="8"/>
      <c r="AC79" s="15">
        <v>1</v>
      </c>
      <c r="AD79" s="8"/>
      <c r="AE79" s="15"/>
      <c r="AF79" s="84">
        <v>15</v>
      </c>
      <c r="AG79" s="10"/>
      <c r="AH79" s="8"/>
      <c r="AI79" s="15"/>
      <c r="AJ79" s="8">
        <v>1</v>
      </c>
      <c r="AK79" s="15"/>
      <c r="AL79" s="84">
        <v>14</v>
      </c>
    </row>
    <row r="80" spans="1:38" x14ac:dyDescent="0.3">
      <c r="A80" s="73">
        <v>26</v>
      </c>
      <c r="B80" s="10"/>
      <c r="C80" s="8"/>
      <c r="D80" s="15"/>
      <c r="E80" s="8">
        <v>1</v>
      </c>
      <c r="F80" s="9"/>
      <c r="G80" s="78">
        <v>34</v>
      </c>
      <c r="H80" s="75"/>
      <c r="I80" s="8"/>
      <c r="J80" s="15"/>
      <c r="K80" s="8">
        <v>1</v>
      </c>
      <c r="L80" s="15"/>
      <c r="M80" s="79">
        <v>32</v>
      </c>
      <c r="N80" s="10"/>
      <c r="O80" s="8"/>
      <c r="P80" s="15"/>
      <c r="Q80" s="8">
        <v>1</v>
      </c>
      <c r="R80" s="15"/>
      <c r="S80" s="80">
        <v>27</v>
      </c>
      <c r="T80" s="10"/>
      <c r="U80" s="8"/>
      <c r="V80" s="15"/>
      <c r="W80" s="8">
        <v>1</v>
      </c>
      <c r="X80" s="15"/>
      <c r="Y80" s="84">
        <v>22</v>
      </c>
      <c r="Z80" s="73">
        <v>26</v>
      </c>
      <c r="AA80" s="10"/>
      <c r="AB80" s="8"/>
      <c r="AC80" s="15">
        <v>1</v>
      </c>
      <c r="AD80" s="8"/>
      <c r="AE80" s="15"/>
      <c r="AF80" s="84">
        <v>14</v>
      </c>
      <c r="AG80" s="10"/>
      <c r="AH80" s="8"/>
      <c r="AI80" s="15"/>
      <c r="AJ80" s="8">
        <v>1</v>
      </c>
      <c r="AK80" s="15"/>
      <c r="AL80" s="84">
        <v>13</v>
      </c>
    </row>
    <row r="81" spans="1:38" x14ac:dyDescent="0.3">
      <c r="A81" s="73">
        <v>27</v>
      </c>
      <c r="B81" s="10"/>
      <c r="C81" s="8">
        <v>1</v>
      </c>
      <c r="D81" s="8">
        <v>1</v>
      </c>
      <c r="E81" s="8"/>
      <c r="F81" s="9"/>
      <c r="G81" s="80">
        <v>28</v>
      </c>
      <c r="H81" s="75"/>
      <c r="I81" s="8"/>
      <c r="J81" s="15">
        <v>1</v>
      </c>
      <c r="K81" s="8"/>
      <c r="L81" s="15"/>
      <c r="M81" s="79">
        <v>29</v>
      </c>
      <c r="N81" s="10"/>
      <c r="O81" s="8"/>
      <c r="P81" s="15"/>
      <c r="Q81" s="8">
        <v>1</v>
      </c>
      <c r="R81" s="15"/>
      <c r="S81" s="80">
        <v>27</v>
      </c>
      <c r="T81" s="10"/>
      <c r="U81" s="8"/>
      <c r="V81" s="15"/>
      <c r="W81" s="8">
        <v>1</v>
      </c>
      <c r="X81" s="15"/>
      <c r="Y81" s="84">
        <v>23</v>
      </c>
      <c r="Z81" s="73">
        <v>27</v>
      </c>
      <c r="AA81" s="10"/>
      <c r="AB81" s="8"/>
      <c r="AC81" s="15"/>
      <c r="AD81" s="8">
        <v>1</v>
      </c>
      <c r="AE81" s="15"/>
      <c r="AF81" s="84">
        <v>18</v>
      </c>
      <c r="AG81" s="10"/>
      <c r="AH81" s="8"/>
      <c r="AI81" s="15"/>
      <c r="AJ81" s="8">
        <v>1</v>
      </c>
      <c r="AK81" s="15"/>
      <c r="AL81" s="84">
        <v>14</v>
      </c>
    </row>
    <row r="82" spans="1:38" x14ac:dyDescent="0.3">
      <c r="A82" s="73">
        <v>28</v>
      </c>
      <c r="B82" s="10"/>
      <c r="C82" s="8"/>
      <c r="D82" s="15"/>
      <c r="E82" s="8">
        <v>1</v>
      </c>
      <c r="F82" s="8">
        <v>1</v>
      </c>
      <c r="G82" s="80">
        <v>27</v>
      </c>
      <c r="H82" s="75"/>
      <c r="I82" s="8"/>
      <c r="J82" s="15">
        <v>1</v>
      </c>
      <c r="K82" s="8"/>
      <c r="L82" s="15"/>
      <c r="M82" s="79">
        <v>27</v>
      </c>
      <c r="N82" s="10"/>
      <c r="O82" s="8"/>
      <c r="P82" s="15"/>
      <c r="Q82" s="8">
        <v>1</v>
      </c>
      <c r="R82" s="15"/>
      <c r="S82" s="80">
        <v>27</v>
      </c>
      <c r="T82" s="10"/>
      <c r="U82" s="8"/>
      <c r="V82" s="15">
        <v>1</v>
      </c>
      <c r="W82" s="8"/>
      <c r="X82" s="15"/>
      <c r="Y82" s="84">
        <v>20</v>
      </c>
      <c r="Z82" s="73">
        <v>28</v>
      </c>
      <c r="AA82" s="10"/>
      <c r="AB82" s="8"/>
      <c r="AC82" s="15"/>
      <c r="AD82" s="8">
        <v>1</v>
      </c>
      <c r="AE82" s="15"/>
      <c r="AF82" s="84">
        <v>17</v>
      </c>
      <c r="AG82" s="10"/>
      <c r="AH82" s="8"/>
      <c r="AI82" s="15"/>
      <c r="AJ82" s="8">
        <v>1</v>
      </c>
      <c r="AK82" s="15"/>
      <c r="AL82" s="84">
        <v>13</v>
      </c>
    </row>
    <row r="83" spans="1:38" x14ac:dyDescent="0.3">
      <c r="A83" s="73">
        <v>29</v>
      </c>
      <c r="B83" s="10"/>
      <c r="C83" s="8"/>
      <c r="D83" s="15"/>
      <c r="E83" s="8">
        <v>1</v>
      </c>
      <c r="F83" s="9"/>
      <c r="G83" s="79">
        <v>30</v>
      </c>
      <c r="H83" s="75"/>
      <c r="I83" s="8"/>
      <c r="J83" s="15">
        <v>1</v>
      </c>
      <c r="K83" s="8">
        <v>1</v>
      </c>
      <c r="L83" s="15"/>
      <c r="M83" s="79">
        <v>31</v>
      </c>
      <c r="N83" s="10"/>
      <c r="O83" s="8"/>
      <c r="P83" s="15"/>
      <c r="Q83" s="8">
        <v>1</v>
      </c>
      <c r="R83" s="15"/>
      <c r="S83" s="80">
        <v>26</v>
      </c>
      <c r="T83" s="10"/>
      <c r="U83" s="8"/>
      <c r="V83" s="15"/>
      <c r="W83" s="8">
        <v>1</v>
      </c>
      <c r="X83" s="15"/>
      <c r="Y83" s="84">
        <v>22</v>
      </c>
      <c r="Z83" s="73">
        <v>29</v>
      </c>
      <c r="AA83" s="10"/>
      <c r="AB83" s="8"/>
      <c r="AC83" s="15">
        <v>1</v>
      </c>
      <c r="AD83" s="8"/>
      <c r="AE83" s="15"/>
      <c r="AF83" s="84">
        <v>16</v>
      </c>
      <c r="AG83" s="10"/>
      <c r="AH83" s="8"/>
      <c r="AI83" s="15">
        <v>1</v>
      </c>
      <c r="AJ83" s="8"/>
      <c r="AK83" s="15"/>
      <c r="AL83" s="84">
        <v>12</v>
      </c>
    </row>
    <row r="84" spans="1:38" ht="15" thickBot="1" x14ac:dyDescent="0.35">
      <c r="A84" s="73">
        <v>30</v>
      </c>
      <c r="B84" s="69"/>
      <c r="C84" s="70"/>
      <c r="D84" s="71"/>
      <c r="E84" s="70">
        <v>1</v>
      </c>
      <c r="F84" s="76"/>
      <c r="G84" s="81">
        <v>32</v>
      </c>
      <c r="H84" s="75"/>
      <c r="I84" s="8"/>
      <c r="J84" s="15"/>
      <c r="K84" s="8">
        <v>1</v>
      </c>
      <c r="L84" s="15"/>
      <c r="M84" s="79">
        <v>34</v>
      </c>
      <c r="N84" s="10"/>
      <c r="O84" s="8"/>
      <c r="P84" s="15"/>
      <c r="Q84" s="8">
        <v>1</v>
      </c>
      <c r="R84" s="15"/>
      <c r="S84" s="92">
        <v>26</v>
      </c>
      <c r="T84" s="10"/>
      <c r="U84" s="8"/>
      <c r="V84" s="15"/>
      <c r="W84" s="8">
        <v>1</v>
      </c>
      <c r="X84" s="15"/>
      <c r="Y84" s="84">
        <v>22</v>
      </c>
      <c r="Z84" s="73">
        <v>30</v>
      </c>
      <c r="AA84" s="10"/>
      <c r="AB84" s="8"/>
      <c r="AC84" s="15">
        <v>1</v>
      </c>
      <c r="AD84" s="8"/>
      <c r="AE84" s="15"/>
      <c r="AF84" s="84">
        <v>12</v>
      </c>
      <c r="AG84" s="10"/>
      <c r="AH84" s="8"/>
      <c r="AI84" s="15"/>
      <c r="AJ84" s="8">
        <v>1</v>
      </c>
      <c r="AK84" s="15"/>
      <c r="AL84" s="84">
        <v>13</v>
      </c>
    </row>
    <row r="85" spans="1:38" ht="15" thickBot="1" x14ac:dyDescent="0.35">
      <c r="A85" s="67">
        <v>31</v>
      </c>
      <c r="B85" s="12"/>
      <c r="C85" s="13"/>
      <c r="D85" s="13"/>
      <c r="E85" s="13">
        <v>1</v>
      </c>
      <c r="F85" s="20"/>
      <c r="G85" s="89">
        <v>29</v>
      </c>
      <c r="H85" s="68"/>
      <c r="I85" s="13"/>
      <c r="J85" s="19"/>
      <c r="K85" s="13"/>
      <c r="L85" s="19"/>
      <c r="M85" s="91">
        <v>33</v>
      </c>
      <c r="N85" s="39"/>
      <c r="O85" s="40"/>
      <c r="P85" s="41"/>
      <c r="Q85" s="40"/>
      <c r="R85" s="40"/>
      <c r="S85" s="85"/>
      <c r="T85" s="12"/>
      <c r="U85" s="13">
        <v>1</v>
      </c>
      <c r="V85" s="19">
        <v>1</v>
      </c>
      <c r="W85" s="13"/>
      <c r="X85" s="19"/>
      <c r="Y85" s="82">
        <v>17</v>
      </c>
      <c r="Z85" s="67">
        <v>31</v>
      </c>
      <c r="AA85" s="39"/>
      <c r="AB85" s="40"/>
      <c r="AC85" s="41"/>
      <c r="AD85" s="40"/>
      <c r="AE85" s="41"/>
      <c r="AF85" s="86"/>
      <c r="AG85" s="12"/>
      <c r="AH85" s="13"/>
      <c r="AI85" s="19"/>
      <c r="AJ85" s="13">
        <v>1</v>
      </c>
      <c r="AK85" s="19"/>
      <c r="AL85" s="82">
        <v>13</v>
      </c>
    </row>
    <row r="86" spans="1:38" ht="15" thickBot="1" x14ac:dyDescent="0.35">
      <c r="B86" s="17">
        <f t="shared" ref="B86:AK86" si="2">SUM(B55:B85)</f>
        <v>0</v>
      </c>
      <c r="C86" s="17">
        <f t="shared" si="2"/>
        <v>2</v>
      </c>
      <c r="D86" s="17">
        <f t="shared" si="2"/>
        <v>1</v>
      </c>
      <c r="E86" s="17">
        <f t="shared" si="2"/>
        <v>29</v>
      </c>
      <c r="F86" s="17">
        <f t="shared" si="2"/>
        <v>4</v>
      </c>
      <c r="G86" s="38">
        <f>SUM(G55:G85)/31</f>
        <v>31.838709677419356</v>
      </c>
      <c r="H86" s="17">
        <f t="shared" si="2"/>
        <v>0</v>
      </c>
      <c r="I86" s="17">
        <f t="shared" si="2"/>
        <v>0</v>
      </c>
      <c r="J86" s="17">
        <f t="shared" si="2"/>
        <v>6</v>
      </c>
      <c r="K86" s="17">
        <f t="shared" si="2"/>
        <v>27</v>
      </c>
      <c r="L86" s="17">
        <f t="shared" si="2"/>
        <v>8</v>
      </c>
      <c r="M86" s="38">
        <f>SUM(M55:M85)/31</f>
        <v>30.64516129032258</v>
      </c>
      <c r="N86" s="17">
        <f t="shared" si="2"/>
        <v>0</v>
      </c>
      <c r="O86" s="17">
        <f t="shared" si="2"/>
        <v>4</v>
      </c>
      <c r="P86" s="17">
        <f t="shared" si="2"/>
        <v>11</v>
      </c>
      <c r="Q86" s="17">
        <f t="shared" si="2"/>
        <v>25</v>
      </c>
      <c r="R86" s="17">
        <f t="shared" si="2"/>
        <v>7</v>
      </c>
      <c r="S86" s="38">
        <f>SUM(S55:S85)/30</f>
        <v>26.133333333333333</v>
      </c>
      <c r="T86" s="17">
        <f t="shared" si="2"/>
        <v>0</v>
      </c>
      <c r="U86" s="17">
        <f t="shared" si="2"/>
        <v>7</v>
      </c>
      <c r="V86" s="17">
        <f t="shared" si="2"/>
        <v>15</v>
      </c>
      <c r="W86" s="17">
        <f t="shared" si="2"/>
        <v>15</v>
      </c>
      <c r="X86" s="17">
        <f t="shared" si="2"/>
        <v>2</v>
      </c>
      <c r="Y86" s="38">
        <f>SUM(Y55:Y85)/31</f>
        <v>17</v>
      </c>
      <c r="Z86" s="38"/>
      <c r="AA86" s="17">
        <f t="shared" si="2"/>
        <v>0</v>
      </c>
      <c r="AB86" s="17">
        <f t="shared" si="2"/>
        <v>7</v>
      </c>
      <c r="AC86" s="17">
        <f t="shared" si="2"/>
        <v>17</v>
      </c>
      <c r="AD86" s="17">
        <f t="shared" si="2"/>
        <v>9</v>
      </c>
      <c r="AE86" s="17">
        <f t="shared" si="2"/>
        <v>2</v>
      </c>
      <c r="AF86" s="38">
        <f>SUM(AF55:AF85)/30</f>
        <v>13.366666666666667</v>
      </c>
      <c r="AG86" s="17">
        <f t="shared" si="2"/>
        <v>0</v>
      </c>
      <c r="AH86" s="17">
        <f t="shared" si="2"/>
        <v>5</v>
      </c>
      <c r="AI86" s="17">
        <f t="shared" si="2"/>
        <v>9</v>
      </c>
      <c r="AJ86" s="17">
        <f t="shared" si="2"/>
        <v>18</v>
      </c>
      <c r="AK86" s="17">
        <f t="shared" si="2"/>
        <v>2</v>
      </c>
      <c r="AL86" s="38">
        <f>SUM(AL55:AL85)/31</f>
        <v>13.193548387096774</v>
      </c>
    </row>
    <row r="88" spans="1:38" x14ac:dyDescent="0.3">
      <c r="T88" s="105" t="s">
        <v>25</v>
      </c>
      <c r="U88" t="s">
        <v>26</v>
      </c>
    </row>
    <row r="91" spans="1:38" ht="15" thickBot="1" x14ac:dyDescent="0.35"/>
    <row r="92" spans="1:38" ht="15" thickBot="1" x14ac:dyDescent="0.35">
      <c r="B92" s="62">
        <v>13</v>
      </c>
      <c r="C92" s="63">
        <v>122.6</v>
      </c>
      <c r="D92" s="65">
        <v>25</v>
      </c>
      <c r="H92" s="95">
        <v>10.5</v>
      </c>
      <c r="I92" s="96">
        <v>51</v>
      </c>
      <c r="J92" s="97">
        <v>13</v>
      </c>
      <c r="N92" s="95">
        <v>17</v>
      </c>
      <c r="O92" s="96">
        <v>61</v>
      </c>
      <c r="P92" s="97">
        <v>14</v>
      </c>
      <c r="T92" s="95">
        <v>0</v>
      </c>
      <c r="U92" s="96">
        <v>0</v>
      </c>
      <c r="V92" s="97">
        <v>0</v>
      </c>
      <c r="AA92" s="95">
        <v>0</v>
      </c>
      <c r="AB92" s="96">
        <v>0</v>
      </c>
      <c r="AC92" s="97">
        <v>0</v>
      </c>
      <c r="AG92" s="95">
        <v>0</v>
      </c>
      <c r="AH92" s="96">
        <v>0</v>
      </c>
      <c r="AI92" s="97">
        <v>0</v>
      </c>
    </row>
    <row r="93" spans="1:38" ht="15" thickBot="1" x14ac:dyDescent="0.35">
      <c r="B93" s="218">
        <v>194.6</v>
      </c>
      <c r="C93" s="219"/>
      <c r="D93" s="66"/>
      <c r="H93" s="218">
        <v>256.10000000000002</v>
      </c>
      <c r="I93" s="219"/>
      <c r="J93" s="66"/>
      <c r="N93" s="218">
        <v>334.1</v>
      </c>
      <c r="O93" s="219"/>
      <c r="P93" s="66"/>
      <c r="T93" s="218">
        <v>334.1</v>
      </c>
      <c r="U93" s="219"/>
      <c r="V93" s="66">
        <v>0</v>
      </c>
      <c r="AA93" s="218">
        <v>334.1</v>
      </c>
      <c r="AB93" s="219"/>
      <c r="AC93" s="66">
        <v>0</v>
      </c>
      <c r="AG93" s="218">
        <v>322.10000000000002</v>
      </c>
      <c r="AH93" s="219"/>
      <c r="AI93" s="66">
        <v>0</v>
      </c>
    </row>
    <row r="94" spans="1:38" ht="15" thickBot="1" x14ac:dyDescent="0.35">
      <c r="B94" s="207"/>
      <c r="C94" s="208"/>
      <c r="D94" s="64">
        <v>36</v>
      </c>
      <c r="H94" s="220"/>
      <c r="I94" s="221"/>
      <c r="J94" s="102">
        <v>49</v>
      </c>
      <c r="N94" s="220"/>
      <c r="O94" s="221"/>
      <c r="P94" s="102">
        <v>63</v>
      </c>
      <c r="T94" s="220"/>
      <c r="U94" s="221"/>
      <c r="V94" s="102">
        <v>63</v>
      </c>
      <c r="AA94" s="220"/>
      <c r="AB94" s="221"/>
      <c r="AC94" s="102">
        <v>63</v>
      </c>
      <c r="AG94" s="220"/>
      <c r="AH94" s="221"/>
      <c r="AI94" s="102">
        <v>60</v>
      </c>
    </row>
    <row r="98" spans="1:13" x14ac:dyDescent="0.3">
      <c r="D98" s="209" t="s">
        <v>17</v>
      </c>
      <c r="E98" s="209"/>
      <c r="F98" s="209"/>
      <c r="G98" s="209"/>
      <c r="H98" s="209"/>
      <c r="I98" s="209"/>
      <c r="J98" s="209"/>
      <c r="K98" s="209"/>
      <c r="L98" s="209"/>
      <c r="M98" s="209"/>
    </row>
    <row r="99" spans="1:13" ht="15" thickBot="1" x14ac:dyDescent="0.35">
      <c r="A99" s="25"/>
    </row>
    <row r="100" spans="1:13" ht="26.25" customHeight="1" x14ac:dyDescent="0.3">
      <c r="A100" s="26"/>
      <c r="B100" s="30"/>
      <c r="C100" s="31">
        <f>B41+H41+N41+T41+AB41+AH41+AG86+AA86+T86+N86+H86+B86</f>
        <v>0</v>
      </c>
    </row>
    <row r="101" spans="1:13" ht="26.25" customHeight="1" x14ac:dyDescent="0.3">
      <c r="A101" s="26"/>
      <c r="B101" s="32"/>
      <c r="C101" s="33">
        <f>C41+I41+O41+U41+AC41+AI41+AH86+AB86+U86+O86+I86+C86</f>
        <v>34</v>
      </c>
    </row>
    <row r="102" spans="1:13" ht="26.25" customHeight="1" x14ac:dyDescent="0.3">
      <c r="A102" s="26"/>
      <c r="B102" s="32"/>
      <c r="C102" s="33">
        <f>D41+J41+P41+V41+AD41+AJ41+AI86+AC86+V86+P86+J86+D86</f>
        <v>98</v>
      </c>
    </row>
    <row r="103" spans="1:13" ht="26.25" customHeight="1" x14ac:dyDescent="0.3">
      <c r="A103" s="26"/>
      <c r="B103" s="32"/>
      <c r="C103" s="33">
        <f>E41+K41+Q41+AE41+AK41+AJ86+AD86+W86+Q86+K86+E86</f>
        <v>211</v>
      </c>
    </row>
    <row r="104" spans="1:13" ht="26.25" customHeight="1" thickBot="1" x14ac:dyDescent="0.35">
      <c r="A104" s="26"/>
      <c r="B104" s="34"/>
      <c r="C104" s="35">
        <f>F41+L41+R41+X41+AF41+AL41+AK86+AE86+X86+R86+L86+F86</f>
        <v>44</v>
      </c>
    </row>
    <row r="105" spans="1:13" ht="15" customHeight="1" x14ac:dyDescent="0.3">
      <c r="A105" s="26"/>
      <c r="C105" s="27"/>
    </row>
    <row r="106" spans="1:13" ht="15" customHeight="1" x14ac:dyDescent="0.3">
      <c r="A106" s="26"/>
      <c r="D106" s="209" t="s">
        <v>16</v>
      </c>
      <c r="E106" s="209"/>
      <c r="F106" s="209"/>
      <c r="G106" s="209"/>
      <c r="H106" s="209"/>
      <c r="I106" s="209"/>
      <c r="J106" s="209"/>
      <c r="K106" s="209"/>
      <c r="L106" s="209"/>
      <c r="M106" s="209"/>
    </row>
    <row r="107" spans="1:13" ht="15" customHeight="1" x14ac:dyDescent="0.3">
      <c r="A107" s="26"/>
    </row>
    <row r="108" spans="1:13" ht="15" customHeight="1" x14ac:dyDescent="0.3">
      <c r="A108" s="26"/>
    </row>
    <row r="109" spans="1:13" ht="15" customHeight="1" x14ac:dyDescent="0.3">
      <c r="A109" s="26"/>
    </row>
    <row r="110" spans="1:13" ht="15" customHeight="1" x14ac:dyDescent="0.3">
      <c r="A110" s="26"/>
    </row>
    <row r="111" spans="1:13" ht="15" customHeight="1" x14ac:dyDescent="0.3">
      <c r="A111" s="26"/>
    </row>
    <row r="112" spans="1:13" x14ac:dyDescent="0.3">
      <c r="A112" s="26"/>
    </row>
    <row r="113" spans="1:1" x14ac:dyDescent="0.3">
      <c r="A113" s="26"/>
    </row>
    <row r="114" spans="1:1" x14ac:dyDescent="0.3">
      <c r="A114" s="26"/>
    </row>
    <row r="115" spans="1:1" x14ac:dyDescent="0.3">
      <c r="A115" s="26"/>
    </row>
    <row r="116" spans="1:1" x14ac:dyDescent="0.3">
      <c r="A116" s="26"/>
    </row>
    <row r="117" spans="1:1" x14ac:dyDescent="0.3">
      <c r="A117" s="26"/>
    </row>
    <row r="118" spans="1:1" x14ac:dyDescent="0.3">
      <c r="A118" s="26"/>
    </row>
    <row r="119" spans="1:1" x14ac:dyDescent="0.3">
      <c r="A119" s="26"/>
    </row>
    <row r="120" spans="1:1" x14ac:dyDescent="0.3">
      <c r="A120" s="26"/>
    </row>
    <row r="121" spans="1:1" x14ac:dyDescent="0.3">
      <c r="A121" s="26"/>
    </row>
    <row r="122" spans="1:1" x14ac:dyDescent="0.3">
      <c r="A122" s="26"/>
    </row>
    <row r="123" spans="1:1" x14ac:dyDescent="0.3">
      <c r="A123" s="26"/>
    </row>
    <row r="124" spans="1:1" x14ac:dyDescent="0.3">
      <c r="A124" s="26"/>
    </row>
    <row r="125" spans="1:1" x14ac:dyDescent="0.3">
      <c r="A125" s="26"/>
    </row>
    <row r="126" spans="1:1" x14ac:dyDescent="0.3">
      <c r="A126" s="26"/>
    </row>
    <row r="127" spans="1:1" x14ac:dyDescent="0.3">
      <c r="A127" s="26"/>
    </row>
    <row r="128" spans="1:1" x14ac:dyDescent="0.3">
      <c r="A128" s="26"/>
    </row>
    <row r="129" spans="1:1" x14ac:dyDescent="0.3">
      <c r="A129" s="26"/>
    </row>
    <row r="130" spans="1:1" x14ac:dyDescent="0.3">
      <c r="A130" s="26"/>
    </row>
    <row r="131" spans="1:1" x14ac:dyDescent="0.3">
      <c r="A131" s="26"/>
    </row>
    <row r="132" spans="1:1" x14ac:dyDescent="0.3">
      <c r="A132" s="27"/>
    </row>
  </sheetData>
  <mergeCells count="52">
    <mergeCell ref="N7:S7"/>
    <mergeCell ref="N8:S8"/>
    <mergeCell ref="AA52:AF52"/>
    <mergeCell ref="H94:I94"/>
    <mergeCell ref="B48:C48"/>
    <mergeCell ref="B49:C49"/>
    <mergeCell ref="N48:O48"/>
    <mergeCell ref="T48:U48"/>
    <mergeCell ref="H93:I93"/>
    <mergeCell ref="N93:O93"/>
    <mergeCell ref="T93:U93"/>
    <mergeCell ref="B93:C93"/>
    <mergeCell ref="T49:U49"/>
    <mergeCell ref="N49:O49"/>
    <mergeCell ref="AA93:AB93"/>
    <mergeCell ref="N94:O94"/>
    <mergeCell ref="H48:I48"/>
    <mergeCell ref="H49:I49"/>
    <mergeCell ref="AB48:AC48"/>
    <mergeCell ref="AB49:AC49"/>
    <mergeCell ref="H8:M8"/>
    <mergeCell ref="AA53:AF53"/>
    <mergeCell ref="AG52:AL52"/>
    <mergeCell ref="AG53:AL53"/>
    <mergeCell ref="D98:M98"/>
    <mergeCell ref="T52:Y52"/>
    <mergeCell ref="T53:Y53"/>
    <mergeCell ref="AG93:AH93"/>
    <mergeCell ref="T94:U94"/>
    <mergeCell ref="AA94:AB94"/>
    <mergeCell ref="AG94:AH94"/>
    <mergeCell ref="D106:M106"/>
    <mergeCell ref="H52:M52"/>
    <mergeCell ref="H53:M53"/>
    <mergeCell ref="N52:S52"/>
    <mergeCell ref="N53:S53"/>
    <mergeCell ref="AH48:AI48"/>
    <mergeCell ref="AH49:AI49"/>
    <mergeCell ref="B94:C94"/>
    <mergeCell ref="D4:L4"/>
    <mergeCell ref="AB8:AG8"/>
    <mergeCell ref="AH8:AM8"/>
    <mergeCell ref="B53:G53"/>
    <mergeCell ref="T8:Y8"/>
    <mergeCell ref="AB7:AG7"/>
    <mergeCell ref="AH7:AM7"/>
    <mergeCell ref="B52:G52"/>
    <mergeCell ref="T7:Y7"/>
    <mergeCell ref="B7:G7"/>
    <mergeCell ref="B8:G8"/>
    <mergeCell ref="H7:M7"/>
    <mergeCell ref="P5:Q5"/>
  </mergeCell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AO119"/>
  <sheetViews>
    <sheetView topLeftCell="J51" zoomScale="90" zoomScaleNormal="90" workbookViewId="0">
      <selection activeCell="AK79" sqref="AK79"/>
    </sheetView>
  </sheetViews>
  <sheetFormatPr baseColWidth="10" defaultRowHeight="14.4" x14ac:dyDescent="0.3"/>
  <cols>
    <col min="1" max="1" width="5.88671875" customWidth="1"/>
    <col min="2" max="27" width="6.88671875" customWidth="1"/>
    <col min="28" max="28" width="5.88671875" customWidth="1"/>
    <col min="29" max="47" width="6.88671875" customWidth="1"/>
    <col min="48" max="48" width="5.88671875" customWidth="1"/>
    <col min="49" max="78" width="6.88671875" customWidth="1"/>
  </cols>
  <sheetData>
    <row r="3" spans="1:41" x14ac:dyDescent="0.3">
      <c r="Q3" s="29" t="s">
        <v>18</v>
      </c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t="s">
        <v>22</v>
      </c>
    </row>
    <row r="4" spans="1:41" ht="15" thickBot="1" x14ac:dyDescent="0.35">
      <c r="D4" s="209" t="s">
        <v>27</v>
      </c>
      <c r="E4" s="209"/>
      <c r="F4" s="209"/>
      <c r="G4" s="209"/>
      <c r="H4" s="209"/>
      <c r="I4" s="209"/>
      <c r="J4" s="209"/>
      <c r="K4" s="209"/>
      <c r="L4" s="209"/>
      <c r="M4" s="209"/>
      <c r="N4" s="121"/>
    </row>
    <row r="5" spans="1:41" ht="25.2" thickBot="1" x14ac:dyDescent="0.35">
      <c r="Q5" s="46" t="s">
        <v>19</v>
      </c>
      <c r="R5" s="216" t="s">
        <v>23</v>
      </c>
      <c r="S5" s="217"/>
    </row>
    <row r="6" spans="1:41" ht="15" thickBot="1" x14ac:dyDescent="0.35"/>
    <row r="7" spans="1:41" ht="15" thickBot="1" x14ac:dyDescent="0.35">
      <c r="A7" s="16" t="s">
        <v>1</v>
      </c>
      <c r="B7" s="213" t="s">
        <v>2</v>
      </c>
      <c r="C7" s="214"/>
      <c r="D7" s="214"/>
      <c r="E7" s="214"/>
      <c r="F7" s="214"/>
      <c r="G7" s="214"/>
      <c r="H7" s="215"/>
      <c r="I7" s="213" t="s">
        <v>3</v>
      </c>
      <c r="J7" s="214"/>
      <c r="K7" s="214"/>
      <c r="L7" s="214"/>
      <c r="M7" s="214"/>
      <c r="N7" s="214"/>
      <c r="O7" s="215"/>
      <c r="P7" s="213" t="s">
        <v>4</v>
      </c>
      <c r="Q7" s="214"/>
      <c r="R7" s="214"/>
      <c r="S7" s="214"/>
      <c r="T7" s="214"/>
      <c r="U7" s="215"/>
      <c r="V7" s="213" t="s">
        <v>5</v>
      </c>
      <c r="W7" s="214"/>
      <c r="X7" s="214"/>
      <c r="Y7" s="214"/>
      <c r="Z7" s="214"/>
      <c r="AA7" s="215"/>
      <c r="AB7" s="2"/>
      <c r="AC7" s="213" t="s">
        <v>6</v>
      </c>
      <c r="AD7" s="214"/>
      <c r="AE7" s="214"/>
      <c r="AF7" s="214"/>
      <c r="AG7" s="214"/>
      <c r="AH7" s="215"/>
      <c r="AI7" s="213" t="s">
        <v>7</v>
      </c>
      <c r="AJ7" s="214"/>
      <c r="AK7" s="214"/>
      <c r="AL7" s="214"/>
      <c r="AM7" s="214"/>
      <c r="AN7" s="214"/>
      <c r="AO7" s="215"/>
    </row>
    <row r="8" spans="1:41" ht="15.75" customHeight="1" thickBot="1" x14ac:dyDescent="0.35">
      <c r="B8" s="210" t="s">
        <v>20</v>
      </c>
      <c r="C8" s="211"/>
      <c r="D8" s="211"/>
      <c r="E8" s="211"/>
      <c r="F8" s="211"/>
      <c r="G8" s="211"/>
      <c r="H8" s="212"/>
      <c r="I8" s="210" t="s">
        <v>21</v>
      </c>
      <c r="J8" s="211"/>
      <c r="K8" s="211"/>
      <c r="L8" s="211"/>
      <c r="M8" s="211"/>
      <c r="N8" s="211"/>
      <c r="O8" s="212"/>
      <c r="P8" s="210" t="s">
        <v>21</v>
      </c>
      <c r="Q8" s="211"/>
      <c r="R8" s="211"/>
      <c r="S8" s="211"/>
      <c r="T8" s="211"/>
      <c r="U8" s="212"/>
      <c r="V8" s="210" t="s">
        <v>21</v>
      </c>
      <c r="W8" s="211"/>
      <c r="X8" s="211"/>
      <c r="Y8" s="211"/>
      <c r="Z8" s="211"/>
      <c r="AA8" s="212"/>
      <c r="AB8" s="3"/>
      <c r="AC8" s="210" t="s">
        <v>21</v>
      </c>
      <c r="AD8" s="211"/>
      <c r="AE8" s="211"/>
      <c r="AF8" s="211"/>
      <c r="AG8" s="211"/>
      <c r="AH8" s="212"/>
      <c r="AI8" s="210" t="s">
        <v>21</v>
      </c>
      <c r="AJ8" s="211"/>
      <c r="AK8" s="211"/>
      <c r="AL8" s="211"/>
      <c r="AM8" s="211"/>
      <c r="AN8" s="211"/>
      <c r="AO8" s="212"/>
    </row>
    <row r="9" spans="1:41" ht="26.25" customHeight="1" thickBot="1" x14ac:dyDescent="0.35">
      <c r="A9" s="4" t="s">
        <v>14</v>
      </c>
      <c r="B9" s="21"/>
      <c r="C9" s="22"/>
      <c r="D9" s="23"/>
      <c r="E9" s="24"/>
      <c r="F9" s="24"/>
      <c r="G9" s="24"/>
      <c r="H9" s="24" t="s">
        <v>19</v>
      </c>
      <c r="I9" s="21"/>
      <c r="J9" s="22"/>
      <c r="K9" s="23"/>
      <c r="L9" s="24"/>
      <c r="M9" s="24"/>
      <c r="N9" s="24"/>
      <c r="O9" s="24" t="s">
        <v>19</v>
      </c>
      <c r="P9" s="21"/>
      <c r="Q9" s="22"/>
      <c r="R9" s="23"/>
      <c r="S9" s="24"/>
      <c r="T9" s="24"/>
      <c r="U9" s="24" t="s">
        <v>19</v>
      </c>
      <c r="V9" s="21"/>
      <c r="W9" s="22"/>
      <c r="X9" s="23"/>
      <c r="Y9" s="24"/>
      <c r="Z9" s="24"/>
      <c r="AA9" s="24" t="s">
        <v>19</v>
      </c>
      <c r="AB9" s="1" t="s">
        <v>14</v>
      </c>
      <c r="AC9" s="21"/>
      <c r="AD9" s="22"/>
      <c r="AE9" s="23"/>
      <c r="AF9" s="24"/>
      <c r="AG9" s="24"/>
      <c r="AH9" s="24" t="s">
        <v>19</v>
      </c>
      <c r="AI9" s="21"/>
      <c r="AJ9" s="22"/>
      <c r="AK9" s="23"/>
      <c r="AL9" s="24"/>
      <c r="AM9" s="129"/>
      <c r="AN9" s="24"/>
      <c r="AO9" s="24" t="s">
        <v>19</v>
      </c>
    </row>
    <row r="10" spans="1:41" x14ac:dyDescent="0.3">
      <c r="A10" s="54">
        <v>1</v>
      </c>
      <c r="B10" s="7"/>
      <c r="C10" s="5"/>
      <c r="D10" s="18"/>
      <c r="E10" s="5">
        <v>1</v>
      </c>
      <c r="F10" s="18"/>
      <c r="G10" s="6"/>
      <c r="H10" s="113">
        <v>11</v>
      </c>
      <c r="I10" s="7"/>
      <c r="J10" s="5"/>
      <c r="K10" s="18">
        <v>1</v>
      </c>
      <c r="L10" s="5"/>
      <c r="M10" s="18"/>
      <c r="N10" s="6"/>
      <c r="O10" s="113">
        <v>14</v>
      </c>
      <c r="P10" s="7"/>
      <c r="Q10" s="5"/>
      <c r="R10" s="18">
        <v>1</v>
      </c>
      <c r="S10" s="5"/>
      <c r="T10" s="18"/>
      <c r="U10" s="113">
        <v>16</v>
      </c>
      <c r="V10" s="7"/>
      <c r="W10" s="5"/>
      <c r="X10" s="18">
        <v>1</v>
      </c>
      <c r="Y10" s="5"/>
      <c r="Z10" s="18"/>
      <c r="AA10" s="113">
        <v>15</v>
      </c>
      <c r="AB10" s="54">
        <v>1</v>
      </c>
      <c r="AC10" s="7"/>
      <c r="AD10" s="5">
        <v>1</v>
      </c>
      <c r="AE10" s="18">
        <v>1</v>
      </c>
      <c r="AF10" s="5"/>
      <c r="AG10" s="18"/>
      <c r="AH10" s="113">
        <v>18</v>
      </c>
      <c r="AI10" s="74"/>
      <c r="AJ10" s="5"/>
      <c r="AK10" s="18">
        <v>1</v>
      </c>
      <c r="AL10" s="5"/>
      <c r="AM10" s="130"/>
      <c r="AN10" s="18"/>
      <c r="AO10" s="88">
        <v>25</v>
      </c>
    </row>
    <row r="11" spans="1:41" x14ac:dyDescent="0.3">
      <c r="A11" s="55">
        <v>2</v>
      </c>
      <c r="B11" s="10"/>
      <c r="C11" s="8"/>
      <c r="D11" s="15">
        <v>1</v>
      </c>
      <c r="E11" s="8"/>
      <c r="F11" s="15"/>
      <c r="G11" s="9"/>
      <c r="H11" s="111">
        <v>13</v>
      </c>
      <c r="I11" s="10"/>
      <c r="J11" s="8"/>
      <c r="K11" s="15"/>
      <c r="L11" s="8">
        <v>1</v>
      </c>
      <c r="M11" s="15"/>
      <c r="N11" s="9"/>
      <c r="O11" s="111">
        <v>18</v>
      </c>
      <c r="P11" s="10"/>
      <c r="Q11" s="8">
        <v>1</v>
      </c>
      <c r="R11" s="15"/>
      <c r="S11" s="8"/>
      <c r="T11" s="15"/>
      <c r="U11" s="111">
        <v>14</v>
      </c>
      <c r="V11" s="10"/>
      <c r="W11" s="8"/>
      <c r="X11" s="15">
        <v>1</v>
      </c>
      <c r="Y11" s="8"/>
      <c r="Z11" s="15"/>
      <c r="AA11" s="111">
        <v>13</v>
      </c>
      <c r="AB11" s="55">
        <v>2</v>
      </c>
      <c r="AC11" s="10"/>
      <c r="AD11" s="8"/>
      <c r="AE11" s="15">
        <v>1</v>
      </c>
      <c r="AF11" s="8"/>
      <c r="AG11" s="15"/>
      <c r="AH11" s="111">
        <v>22</v>
      </c>
      <c r="AI11" s="75"/>
      <c r="AJ11" s="8"/>
      <c r="AK11" s="15"/>
      <c r="AL11" s="8">
        <v>1</v>
      </c>
      <c r="AM11" s="131"/>
      <c r="AN11" s="15"/>
      <c r="AO11" s="80">
        <v>24</v>
      </c>
    </row>
    <row r="12" spans="1:41" x14ac:dyDescent="0.3">
      <c r="A12" s="55">
        <v>3</v>
      </c>
      <c r="B12" s="10"/>
      <c r="C12" s="8"/>
      <c r="D12" s="15">
        <v>1</v>
      </c>
      <c r="E12" s="8"/>
      <c r="F12" s="15"/>
      <c r="G12" s="9"/>
      <c r="H12" s="111">
        <v>13</v>
      </c>
      <c r="I12" s="10"/>
      <c r="J12" s="8"/>
      <c r="K12" s="15"/>
      <c r="L12" s="8">
        <v>1</v>
      </c>
      <c r="M12" s="15"/>
      <c r="N12" s="9"/>
      <c r="O12" s="111">
        <v>21</v>
      </c>
      <c r="P12" s="10"/>
      <c r="Q12" s="8">
        <v>1</v>
      </c>
      <c r="R12" s="15"/>
      <c r="S12" s="8"/>
      <c r="T12" s="15"/>
      <c r="U12" s="111">
        <v>11</v>
      </c>
      <c r="V12" s="10"/>
      <c r="W12" s="8"/>
      <c r="X12" s="15"/>
      <c r="Y12" s="8">
        <v>1</v>
      </c>
      <c r="Z12" s="15">
        <v>1</v>
      </c>
      <c r="AA12" s="111">
        <v>16</v>
      </c>
      <c r="AB12" s="55">
        <v>3</v>
      </c>
      <c r="AC12" s="10"/>
      <c r="AD12" s="8"/>
      <c r="AE12" s="15"/>
      <c r="AF12" s="8">
        <v>1</v>
      </c>
      <c r="AG12" s="15"/>
      <c r="AH12" s="111">
        <v>24</v>
      </c>
      <c r="AI12" s="75"/>
      <c r="AJ12" s="8"/>
      <c r="AK12" s="15"/>
      <c r="AL12" s="8">
        <v>1</v>
      </c>
      <c r="AM12" s="131"/>
      <c r="AN12" s="15"/>
      <c r="AO12" s="80">
        <v>25</v>
      </c>
    </row>
    <row r="13" spans="1:41" x14ac:dyDescent="0.3">
      <c r="A13" s="55">
        <v>4</v>
      </c>
      <c r="B13" s="10"/>
      <c r="C13" s="8"/>
      <c r="D13" s="15">
        <v>1</v>
      </c>
      <c r="E13" s="8"/>
      <c r="F13" s="15">
        <v>1</v>
      </c>
      <c r="G13" s="9"/>
      <c r="H13" s="111">
        <v>14</v>
      </c>
      <c r="I13" s="10"/>
      <c r="J13" s="8"/>
      <c r="K13" s="15"/>
      <c r="L13" s="8">
        <v>1</v>
      </c>
      <c r="M13" s="15">
        <v>1</v>
      </c>
      <c r="N13" s="9"/>
      <c r="O13" s="111">
        <v>13</v>
      </c>
      <c r="P13" s="10"/>
      <c r="Q13" s="8">
        <v>1</v>
      </c>
      <c r="R13" s="15"/>
      <c r="S13" s="8"/>
      <c r="T13" s="15"/>
      <c r="U13" s="111">
        <v>13</v>
      </c>
      <c r="V13" s="10"/>
      <c r="W13" s="8"/>
      <c r="X13" s="15"/>
      <c r="Y13" s="8">
        <v>1</v>
      </c>
      <c r="Z13" s="15"/>
      <c r="AA13" s="111">
        <v>22</v>
      </c>
      <c r="AB13" s="55">
        <v>4</v>
      </c>
      <c r="AC13" s="10"/>
      <c r="AD13" s="8"/>
      <c r="AE13" s="15"/>
      <c r="AF13" s="8">
        <v>1</v>
      </c>
      <c r="AG13" s="15"/>
      <c r="AH13" s="111">
        <v>24</v>
      </c>
      <c r="AI13" s="75"/>
      <c r="AJ13" s="8">
        <v>1</v>
      </c>
      <c r="AK13" s="15">
        <v>1</v>
      </c>
      <c r="AL13" s="8"/>
      <c r="AM13" s="131"/>
      <c r="AN13" s="15"/>
      <c r="AO13" s="80">
        <v>16</v>
      </c>
    </row>
    <row r="14" spans="1:41" x14ac:dyDescent="0.3">
      <c r="A14" s="55">
        <v>5</v>
      </c>
      <c r="B14" s="10"/>
      <c r="C14" s="8"/>
      <c r="D14" s="15"/>
      <c r="E14" s="8">
        <v>1</v>
      </c>
      <c r="F14" s="15">
        <v>1</v>
      </c>
      <c r="G14" s="9"/>
      <c r="H14" s="111">
        <v>11</v>
      </c>
      <c r="I14" s="10"/>
      <c r="J14" s="8"/>
      <c r="K14" s="15"/>
      <c r="L14" s="8">
        <v>1</v>
      </c>
      <c r="M14" s="15">
        <v>1</v>
      </c>
      <c r="N14" s="9"/>
      <c r="O14" s="111">
        <v>13</v>
      </c>
      <c r="P14" s="10"/>
      <c r="Q14" s="8">
        <v>1</v>
      </c>
      <c r="R14" s="15"/>
      <c r="S14" s="8"/>
      <c r="T14" s="15"/>
      <c r="U14" s="111">
        <v>14</v>
      </c>
      <c r="V14" s="10"/>
      <c r="W14" s="8"/>
      <c r="X14" s="15"/>
      <c r="Y14" s="8">
        <v>1</v>
      </c>
      <c r="Z14" s="15"/>
      <c r="AA14" s="111">
        <v>20</v>
      </c>
      <c r="AB14" s="55">
        <v>5</v>
      </c>
      <c r="AC14" s="10"/>
      <c r="AD14" s="8"/>
      <c r="AE14" s="15">
        <v>1</v>
      </c>
      <c r="AF14" s="8"/>
      <c r="AG14" s="15"/>
      <c r="AH14" s="111">
        <v>19</v>
      </c>
      <c r="AI14" s="75"/>
      <c r="AJ14" s="8"/>
      <c r="AK14" s="15">
        <v>1</v>
      </c>
      <c r="AL14" s="8"/>
      <c r="AM14" s="131"/>
      <c r="AN14" s="15"/>
      <c r="AO14" s="80">
        <v>20</v>
      </c>
    </row>
    <row r="15" spans="1:41" x14ac:dyDescent="0.3">
      <c r="A15" s="55">
        <v>6</v>
      </c>
      <c r="B15" s="10"/>
      <c r="C15" s="8"/>
      <c r="D15" s="15">
        <v>1</v>
      </c>
      <c r="E15" s="8">
        <v>1</v>
      </c>
      <c r="F15" s="15"/>
      <c r="G15" s="9"/>
      <c r="H15" s="111">
        <v>13</v>
      </c>
      <c r="I15" s="10"/>
      <c r="J15" s="8"/>
      <c r="K15" s="15"/>
      <c r="L15" s="8">
        <v>1</v>
      </c>
      <c r="M15" s="15"/>
      <c r="N15" s="9"/>
      <c r="O15" s="111">
        <v>12</v>
      </c>
      <c r="P15" s="10"/>
      <c r="Q15" s="8"/>
      <c r="R15" s="15">
        <v>1</v>
      </c>
      <c r="S15" s="8"/>
      <c r="T15" s="15"/>
      <c r="U15" s="111">
        <v>13</v>
      </c>
      <c r="V15" s="10"/>
      <c r="W15" s="8"/>
      <c r="X15" s="15"/>
      <c r="Y15" s="8">
        <v>1</v>
      </c>
      <c r="Z15" s="15"/>
      <c r="AA15" s="111">
        <v>20</v>
      </c>
      <c r="AB15" s="55">
        <v>6</v>
      </c>
      <c r="AC15" s="10"/>
      <c r="AD15" s="8"/>
      <c r="AE15" s="15"/>
      <c r="AF15" s="8">
        <v>1</v>
      </c>
      <c r="AG15" s="15">
        <v>1</v>
      </c>
      <c r="AH15" s="111">
        <v>24</v>
      </c>
      <c r="AI15" s="75"/>
      <c r="AJ15" s="8"/>
      <c r="AK15" s="15"/>
      <c r="AL15" s="8">
        <v>1</v>
      </c>
      <c r="AM15" s="131"/>
      <c r="AN15" s="15"/>
      <c r="AO15" s="80">
        <v>25</v>
      </c>
    </row>
    <row r="16" spans="1:41" x14ac:dyDescent="0.3">
      <c r="A16" s="55">
        <v>7</v>
      </c>
      <c r="B16" s="10"/>
      <c r="C16" s="8"/>
      <c r="D16" s="15">
        <v>1</v>
      </c>
      <c r="E16" s="8">
        <v>1</v>
      </c>
      <c r="F16" s="15">
        <v>1</v>
      </c>
      <c r="G16" s="9"/>
      <c r="H16" s="111">
        <v>13</v>
      </c>
      <c r="I16" s="10"/>
      <c r="J16" s="8"/>
      <c r="K16" s="15"/>
      <c r="L16" s="8">
        <v>1</v>
      </c>
      <c r="M16" s="15"/>
      <c r="N16" s="9"/>
      <c r="O16" s="111">
        <v>14</v>
      </c>
      <c r="P16" s="10"/>
      <c r="Q16" s="8"/>
      <c r="R16" s="15"/>
      <c r="S16" s="8">
        <v>1</v>
      </c>
      <c r="T16" s="15">
        <v>1</v>
      </c>
      <c r="U16" s="111">
        <v>14</v>
      </c>
      <c r="V16" s="10"/>
      <c r="W16" s="8"/>
      <c r="X16" s="15"/>
      <c r="Y16" s="8">
        <v>1</v>
      </c>
      <c r="Z16" s="15"/>
      <c r="AA16" s="111">
        <v>20</v>
      </c>
      <c r="AB16" s="55">
        <v>7</v>
      </c>
      <c r="AC16" s="10"/>
      <c r="AD16" s="8"/>
      <c r="AE16" s="15"/>
      <c r="AF16" s="8">
        <v>1</v>
      </c>
      <c r="AG16" s="15"/>
      <c r="AH16" s="111">
        <v>24</v>
      </c>
      <c r="AI16" s="75"/>
      <c r="AJ16" s="8"/>
      <c r="AK16" s="15"/>
      <c r="AL16" s="8">
        <v>1</v>
      </c>
      <c r="AM16" s="131"/>
      <c r="AN16" s="15"/>
      <c r="AO16" s="80">
        <v>25</v>
      </c>
    </row>
    <row r="17" spans="1:41" x14ac:dyDescent="0.3">
      <c r="A17" s="55">
        <v>8</v>
      </c>
      <c r="B17" s="10"/>
      <c r="C17" s="8"/>
      <c r="D17" s="15"/>
      <c r="E17" s="8">
        <v>1</v>
      </c>
      <c r="F17" s="15"/>
      <c r="G17" s="9"/>
      <c r="H17" s="111">
        <v>14</v>
      </c>
      <c r="I17" s="10"/>
      <c r="J17" s="8"/>
      <c r="K17" s="15"/>
      <c r="L17" s="8">
        <v>1</v>
      </c>
      <c r="M17" s="15"/>
      <c r="N17" s="9"/>
      <c r="O17" s="111">
        <v>15</v>
      </c>
      <c r="P17" s="10"/>
      <c r="Q17" s="8"/>
      <c r="R17" s="15"/>
      <c r="S17" s="8">
        <v>1</v>
      </c>
      <c r="T17" s="15"/>
      <c r="U17" s="111">
        <v>16</v>
      </c>
      <c r="V17" s="10"/>
      <c r="W17" s="8"/>
      <c r="X17" s="15"/>
      <c r="Y17" s="8">
        <v>1</v>
      </c>
      <c r="Z17" s="15"/>
      <c r="AA17" s="111">
        <v>22</v>
      </c>
      <c r="AB17" s="55">
        <v>8</v>
      </c>
      <c r="AC17" s="10"/>
      <c r="AD17" s="8"/>
      <c r="AE17" s="15"/>
      <c r="AF17" s="8">
        <v>1</v>
      </c>
      <c r="AG17" s="15"/>
      <c r="AH17" s="111">
        <v>26</v>
      </c>
      <c r="AI17" s="75"/>
      <c r="AJ17" s="8"/>
      <c r="AK17" s="15"/>
      <c r="AL17" s="8">
        <v>1</v>
      </c>
      <c r="AM17" s="131"/>
      <c r="AN17" s="15">
        <v>1</v>
      </c>
      <c r="AO17" s="80">
        <v>23</v>
      </c>
    </row>
    <row r="18" spans="1:41" x14ac:dyDescent="0.3">
      <c r="A18" s="55">
        <v>9</v>
      </c>
      <c r="B18" s="10"/>
      <c r="C18" s="8"/>
      <c r="D18" s="15"/>
      <c r="E18" s="8">
        <v>1</v>
      </c>
      <c r="F18" s="15"/>
      <c r="G18" s="9"/>
      <c r="H18" s="111">
        <v>14</v>
      </c>
      <c r="I18" s="10"/>
      <c r="J18" s="8"/>
      <c r="K18" s="15">
        <v>1</v>
      </c>
      <c r="L18" s="8"/>
      <c r="M18" s="15"/>
      <c r="N18" s="9"/>
      <c r="O18" s="111">
        <v>14</v>
      </c>
      <c r="P18" s="10"/>
      <c r="Q18" s="8"/>
      <c r="R18" s="15">
        <v>1</v>
      </c>
      <c r="S18" s="8">
        <v>1</v>
      </c>
      <c r="T18" s="15"/>
      <c r="U18" s="111">
        <v>16</v>
      </c>
      <c r="V18" s="10"/>
      <c r="W18" s="8"/>
      <c r="X18" s="15"/>
      <c r="Y18" s="8">
        <v>1</v>
      </c>
      <c r="Z18" s="15"/>
      <c r="AA18" s="111">
        <v>21</v>
      </c>
      <c r="AB18" s="55">
        <v>9</v>
      </c>
      <c r="AC18" s="10"/>
      <c r="AD18" s="8"/>
      <c r="AE18" s="15">
        <v>1</v>
      </c>
      <c r="AF18" s="8">
        <v>1</v>
      </c>
      <c r="AG18" s="15"/>
      <c r="AH18" s="111">
        <v>23</v>
      </c>
      <c r="AI18" s="75"/>
      <c r="AJ18" s="8"/>
      <c r="AK18" s="15">
        <v>1</v>
      </c>
      <c r="AL18" s="8"/>
      <c r="AM18" s="131"/>
      <c r="AN18" s="15">
        <v>1</v>
      </c>
      <c r="AO18" s="80">
        <v>20</v>
      </c>
    </row>
    <row r="19" spans="1:41" x14ac:dyDescent="0.3">
      <c r="A19" s="55">
        <v>10</v>
      </c>
      <c r="B19" s="10"/>
      <c r="C19" s="8">
        <v>1</v>
      </c>
      <c r="D19" s="15">
        <v>1</v>
      </c>
      <c r="E19" s="8"/>
      <c r="F19" s="15"/>
      <c r="G19" s="9"/>
      <c r="H19" s="111">
        <v>13</v>
      </c>
      <c r="I19" s="10"/>
      <c r="J19" s="8"/>
      <c r="K19" s="15">
        <v>1</v>
      </c>
      <c r="L19" s="8"/>
      <c r="M19" s="15"/>
      <c r="N19" s="9"/>
      <c r="O19" s="111">
        <v>18</v>
      </c>
      <c r="P19" s="10"/>
      <c r="Q19" s="8"/>
      <c r="R19" s="15"/>
      <c r="S19" s="8">
        <v>1</v>
      </c>
      <c r="T19" s="15"/>
      <c r="U19" s="111">
        <v>16</v>
      </c>
      <c r="V19" s="10"/>
      <c r="W19" s="8"/>
      <c r="X19" s="15"/>
      <c r="Y19" s="8">
        <v>1</v>
      </c>
      <c r="Z19" s="15"/>
      <c r="AA19" s="111">
        <v>20</v>
      </c>
      <c r="AB19" s="55">
        <v>10</v>
      </c>
      <c r="AC19" s="10"/>
      <c r="AD19" s="8">
        <v>1</v>
      </c>
      <c r="AE19" s="15"/>
      <c r="AF19" s="8"/>
      <c r="AG19" s="15"/>
      <c r="AH19" s="111">
        <v>16</v>
      </c>
      <c r="AI19" s="75"/>
      <c r="AJ19" s="8"/>
      <c r="AK19" s="15">
        <v>1</v>
      </c>
      <c r="AL19" s="8"/>
      <c r="AM19" s="131"/>
      <c r="AN19" s="15">
        <v>1</v>
      </c>
      <c r="AO19" s="80">
        <v>22</v>
      </c>
    </row>
    <row r="20" spans="1:41" x14ac:dyDescent="0.3">
      <c r="A20" s="55">
        <v>11</v>
      </c>
      <c r="B20" s="10"/>
      <c r="C20" s="8"/>
      <c r="D20" s="15"/>
      <c r="E20" s="8">
        <v>1</v>
      </c>
      <c r="F20" s="15"/>
      <c r="G20" s="9"/>
      <c r="H20" s="111">
        <v>13</v>
      </c>
      <c r="I20" s="10"/>
      <c r="J20" s="8"/>
      <c r="K20" s="15">
        <v>1</v>
      </c>
      <c r="L20" s="8">
        <v>1</v>
      </c>
      <c r="M20" s="15"/>
      <c r="N20" s="9"/>
      <c r="O20" s="111">
        <v>16</v>
      </c>
      <c r="P20" s="10"/>
      <c r="Q20" s="8"/>
      <c r="R20" s="15"/>
      <c r="S20" s="8">
        <v>1</v>
      </c>
      <c r="T20" s="8"/>
      <c r="U20" s="111">
        <v>22</v>
      </c>
      <c r="V20" s="10"/>
      <c r="W20" s="8"/>
      <c r="X20" s="15"/>
      <c r="Y20" s="8">
        <v>1</v>
      </c>
      <c r="Z20" s="15"/>
      <c r="AA20" s="111">
        <v>20</v>
      </c>
      <c r="AB20" s="55">
        <v>11</v>
      </c>
      <c r="AC20" s="10"/>
      <c r="AD20" s="8">
        <v>1</v>
      </c>
      <c r="AE20" s="15"/>
      <c r="AF20" s="8"/>
      <c r="AG20" s="15"/>
      <c r="AH20" s="111">
        <v>15</v>
      </c>
      <c r="AI20" s="75"/>
      <c r="AJ20" s="8"/>
      <c r="AK20" s="15">
        <v>1</v>
      </c>
      <c r="AL20" s="8"/>
      <c r="AM20" s="131"/>
      <c r="AN20" s="15"/>
      <c r="AO20" s="80">
        <v>23</v>
      </c>
    </row>
    <row r="21" spans="1:41" x14ac:dyDescent="0.3">
      <c r="A21" s="55">
        <v>12</v>
      </c>
      <c r="B21" s="10"/>
      <c r="C21" s="8"/>
      <c r="D21" s="15"/>
      <c r="E21" s="8">
        <v>1</v>
      </c>
      <c r="F21" s="15"/>
      <c r="G21" s="9"/>
      <c r="H21" s="111">
        <v>14</v>
      </c>
      <c r="I21" s="10"/>
      <c r="J21" s="8"/>
      <c r="K21" s="15">
        <v>1</v>
      </c>
      <c r="L21" s="8">
        <v>1</v>
      </c>
      <c r="M21" s="8"/>
      <c r="N21" s="9"/>
      <c r="O21" s="111">
        <v>15</v>
      </c>
      <c r="P21" s="10"/>
      <c r="Q21" s="8"/>
      <c r="R21" s="15">
        <v>1</v>
      </c>
      <c r="S21" s="8">
        <v>1</v>
      </c>
      <c r="T21" s="15"/>
      <c r="U21" s="111">
        <v>19</v>
      </c>
      <c r="V21" s="10"/>
      <c r="W21" s="8"/>
      <c r="X21" s="15"/>
      <c r="Y21" s="8">
        <v>1</v>
      </c>
      <c r="Z21" s="15"/>
      <c r="AA21" s="111">
        <v>20</v>
      </c>
      <c r="AB21" s="55">
        <v>12</v>
      </c>
      <c r="AC21" s="10"/>
      <c r="AD21" s="8"/>
      <c r="AE21" s="15"/>
      <c r="AF21" s="8">
        <v>1</v>
      </c>
      <c r="AG21" s="15"/>
      <c r="AH21" s="111">
        <v>16</v>
      </c>
      <c r="AI21" s="75"/>
      <c r="AJ21" s="8">
        <v>1</v>
      </c>
      <c r="AK21" s="15"/>
      <c r="AL21" s="8"/>
      <c r="AM21" s="131"/>
      <c r="AN21" s="15">
        <v>1</v>
      </c>
      <c r="AO21" s="80">
        <v>21</v>
      </c>
    </row>
    <row r="22" spans="1:41" x14ac:dyDescent="0.3">
      <c r="A22" s="55">
        <v>13</v>
      </c>
      <c r="B22" s="10"/>
      <c r="C22" s="8"/>
      <c r="D22" s="15"/>
      <c r="E22" s="8">
        <v>1</v>
      </c>
      <c r="F22" s="15"/>
      <c r="G22" s="9"/>
      <c r="H22" s="111">
        <v>13</v>
      </c>
      <c r="I22" s="10"/>
      <c r="J22" s="8">
        <v>1</v>
      </c>
      <c r="K22" s="15">
        <v>1</v>
      </c>
      <c r="L22" s="8"/>
      <c r="M22" s="15"/>
      <c r="N22" s="9"/>
      <c r="O22" s="111">
        <v>13</v>
      </c>
      <c r="P22" s="10"/>
      <c r="Q22" s="8"/>
      <c r="R22" s="15"/>
      <c r="S22" s="8">
        <v>1</v>
      </c>
      <c r="T22" s="15">
        <v>1</v>
      </c>
      <c r="U22" s="111">
        <v>16</v>
      </c>
      <c r="V22" s="10"/>
      <c r="W22" s="8"/>
      <c r="X22" s="15">
        <v>1</v>
      </c>
      <c r="Y22" s="8"/>
      <c r="Z22" s="15"/>
      <c r="AA22" s="111">
        <v>16</v>
      </c>
      <c r="AB22" s="55">
        <v>13</v>
      </c>
      <c r="AC22" s="10"/>
      <c r="AD22" s="8">
        <v>1</v>
      </c>
      <c r="AE22" s="15"/>
      <c r="AF22" s="8"/>
      <c r="AG22" s="15"/>
      <c r="AH22" s="111">
        <v>17</v>
      </c>
      <c r="AI22" s="75"/>
      <c r="AJ22" s="8">
        <v>1</v>
      </c>
      <c r="AK22" s="15">
        <v>1</v>
      </c>
      <c r="AL22" s="8"/>
      <c r="AM22" s="131"/>
      <c r="AN22" s="15"/>
      <c r="AO22" s="80">
        <v>22</v>
      </c>
    </row>
    <row r="23" spans="1:41" x14ac:dyDescent="0.3">
      <c r="A23" s="55">
        <v>14</v>
      </c>
      <c r="B23" s="10"/>
      <c r="C23" s="8">
        <v>1</v>
      </c>
      <c r="D23" s="15">
        <v>1</v>
      </c>
      <c r="E23" s="8"/>
      <c r="F23" s="15"/>
      <c r="G23" s="9"/>
      <c r="H23" s="111">
        <v>14</v>
      </c>
      <c r="I23" s="10"/>
      <c r="J23" s="8"/>
      <c r="K23" s="15"/>
      <c r="L23" s="8">
        <v>1</v>
      </c>
      <c r="M23" s="15">
        <v>1</v>
      </c>
      <c r="N23" s="9"/>
      <c r="O23" s="111">
        <v>16</v>
      </c>
      <c r="P23" s="10"/>
      <c r="Q23" s="8"/>
      <c r="R23" s="15"/>
      <c r="S23" s="8">
        <v>1</v>
      </c>
      <c r="T23" s="15">
        <v>1</v>
      </c>
      <c r="U23" s="111">
        <v>18</v>
      </c>
      <c r="V23" s="10"/>
      <c r="W23" s="8"/>
      <c r="X23" s="15"/>
      <c r="Y23" s="8">
        <v>1</v>
      </c>
      <c r="Z23" s="15"/>
      <c r="AA23" s="111">
        <v>21</v>
      </c>
      <c r="AB23" s="55">
        <v>14</v>
      </c>
      <c r="AC23" s="10"/>
      <c r="AD23" s="8"/>
      <c r="AE23" s="15">
        <v>1</v>
      </c>
      <c r="AF23" s="8"/>
      <c r="AG23" s="15"/>
      <c r="AH23" s="111">
        <v>21</v>
      </c>
      <c r="AI23" s="75"/>
      <c r="AJ23" s="8"/>
      <c r="AK23" s="15"/>
      <c r="AL23" s="8">
        <v>1</v>
      </c>
      <c r="AM23" s="131"/>
      <c r="AN23" s="15"/>
      <c r="AO23" s="80">
        <v>25</v>
      </c>
    </row>
    <row r="24" spans="1:41" x14ac:dyDescent="0.3">
      <c r="A24" s="55">
        <v>15</v>
      </c>
      <c r="B24" s="10"/>
      <c r="C24" s="8"/>
      <c r="D24" s="15">
        <v>1</v>
      </c>
      <c r="E24" s="8"/>
      <c r="F24" s="15"/>
      <c r="G24" s="9"/>
      <c r="H24" s="111">
        <v>13</v>
      </c>
      <c r="I24" s="10"/>
      <c r="J24" s="8"/>
      <c r="K24" s="15"/>
      <c r="L24" s="8">
        <v>1</v>
      </c>
      <c r="M24" s="15"/>
      <c r="N24" s="9"/>
      <c r="O24" s="111">
        <v>17</v>
      </c>
      <c r="P24" s="10"/>
      <c r="Q24" s="8"/>
      <c r="R24" s="15">
        <v>1</v>
      </c>
      <c r="S24" s="8"/>
      <c r="T24" s="15"/>
      <c r="U24" s="111">
        <v>18</v>
      </c>
      <c r="V24" s="10"/>
      <c r="W24" s="8"/>
      <c r="X24" s="15"/>
      <c r="Y24" s="8">
        <v>1</v>
      </c>
      <c r="Z24" s="15"/>
      <c r="AA24" s="111">
        <v>22</v>
      </c>
      <c r="AB24" s="55">
        <v>15</v>
      </c>
      <c r="AC24" s="10"/>
      <c r="AD24" s="8"/>
      <c r="AE24" s="15">
        <v>1</v>
      </c>
      <c r="AF24" s="8"/>
      <c r="AG24" s="15"/>
      <c r="AH24" s="111">
        <v>18</v>
      </c>
      <c r="AI24" s="75"/>
      <c r="AJ24" s="8"/>
      <c r="AK24" s="15"/>
      <c r="AL24" s="8">
        <v>1</v>
      </c>
      <c r="AM24" s="131"/>
      <c r="AN24" s="15"/>
      <c r="AO24" s="80">
        <v>26</v>
      </c>
    </row>
    <row r="25" spans="1:41" x14ac:dyDescent="0.3">
      <c r="A25" s="55">
        <v>16</v>
      </c>
      <c r="B25" s="10"/>
      <c r="C25" s="8"/>
      <c r="D25" s="15">
        <v>1</v>
      </c>
      <c r="E25" s="8"/>
      <c r="F25" s="15"/>
      <c r="G25" s="9"/>
      <c r="H25" s="111">
        <v>13</v>
      </c>
      <c r="I25" s="10"/>
      <c r="J25" s="8"/>
      <c r="K25" s="15">
        <v>1</v>
      </c>
      <c r="L25" s="8"/>
      <c r="M25" s="15"/>
      <c r="N25" s="9"/>
      <c r="O25" s="111">
        <v>13</v>
      </c>
      <c r="P25" s="10"/>
      <c r="Q25" s="8"/>
      <c r="R25" s="15">
        <v>1</v>
      </c>
      <c r="S25" s="8"/>
      <c r="T25" s="15"/>
      <c r="U25" s="111">
        <v>18</v>
      </c>
      <c r="V25" s="10"/>
      <c r="W25" s="8"/>
      <c r="X25" s="15"/>
      <c r="Y25" s="8">
        <v>1</v>
      </c>
      <c r="Z25" s="15"/>
      <c r="AA25" s="111">
        <v>20</v>
      </c>
      <c r="AB25" s="55">
        <v>16</v>
      </c>
      <c r="AC25" s="10"/>
      <c r="AD25" s="8"/>
      <c r="AE25" s="15">
        <v>1</v>
      </c>
      <c r="AF25" s="8"/>
      <c r="AG25" s="15"/>
      <c r="AH25" s="111">
        <v>20</v>
      </c>
      <c r="AI25" s="75"/>
      <c r="AJ25" s="8"/>
      <c r="AK25" s="15">
        <v>1</v>
      </c>
      <c r="AL25" s="8"/>
      <c r="AM25" s="132"/>
      <c r="AN25" s="8"/>
      <c r="AO25" s="80">
        <v>25</v>
      </c>
    </row>
    <row r="26" spans="1:41" x14ac:dyDescent="0.3">
      <c r="A26" s="55">
        <v>17</v>
      </c>
      <c r="B26" s="10"/>
      <c r="C26" s="8">
        <v>1</v>
      </c>
      <c r="D26" s="15">
        <v>1</v>
      </c>
      <c r="E26" s="8"/>
      <c r="F26" s="15"/>
      <c r="G26" s="9"/>
      <c r="H26" s="111">
        <v>13</v>
      </c>
      <c r="I26" s="10"/>
      <c r="J26" s="8">
        <v>1</v>
      </c>
      <c r="K26" s="15"/>
      <c r="L26" s="8"/>
      <c r="M26" s="15"/>
      <c r="N26" s="9"/>
      <c r="O26" s="111">
        <v>13</v>
      </c>
      <c r="P26" s="10"/>
      <c r="Q26" s="8"/>
      <c r="R26" s="15"/>
      <c r="S26" s="8">
        <v>1</v>
      </c>
      <c r="T26" s="15"/>
      <c r="U26" s="111">
        <v>20</v>
      </c>
      <c r="V26" s="10"/>
      <c r="W26" s="8"/>
      <c r="X26" s="15">
        <v>1</v>
      </c>
      <c r="Y26" s="8"/>
      <c r="Z26" s="15"/>
      <c r="AA26" s="111">
        <v>17</v>
      </c>
      <c r="AB26" s="55">
        <v>17</v>
      </c>
      <c r="AC26" s="10"/>
      <c r="AD26" s="8"/>
      <c r="AE26" s="15">
        <v>1</v>
      </c>
      <c r="AF26" s="8"/>
      <c r="AG26" s="15"/>
      <c r="AH26" s="111">
        <v>21</v>
      </c>
      <c r="AI26" s="75"/>
      <c r="AJ26" s="8"/>
      <c r="AK26" s="15"/>
      <c r="AL26" s="8">
        <v>1</v>
      </c>
      <c r="AM26" s="131"/>
      <c r="AN26" s="15"/>
      <c r="AO26" s="80">
        <v>25</v>
      </c>
    </row>
    <row r="27" spans="1:41" x14ac:dyDescent="0.3">
      <c r="A27" s="55">
        <v>18</v>
      </c>
      <c r="B27" s="10"/>
      <c r="C27" s="8"/>
      <c r="D27" s="15"/>
      <c r="E27" s="8">
        <v>1</v>
      </c>
      <c r="F27" s="15"/>
      <c r="G27" s="9"/>
      <c r="H27" s="111">
        <v>11</v>
      </c>
      <c r="I27" s="10"/>
      <c r="J27" s="8"/>
      <c r="K27" s="15"/>
      <c r="L27" s="8">
        <v>1</v>
      </c>
      <c r="M27" s="15">
        <v>1</v>
      </c>
      <c r="N27" s="9"/>
      <c r="O27" s="111">
        <v>13</v>
      </c>
      <c r="P27" s="10"/>
      <c r="Q27" s="8"/>
      <c r="R27" s="15"/>
      <c r="S27" s="8">
        <v>1</v>
      </c>
      <c r="T27" s="8"/>
      <c r="U27" s="111">
        <v>20</v>
      </c>
      <c r="V27" s="10"/>
      <c r="W27" s="8"/>
      <c r="X27" s="15">
        <v>1</v>
      </c>
      <c r="Y27" s="8"/>
      <c r="Z27" s="15"/>
      <c r="AA27" s="111">
        <v>18</v>
      </c>
      <c r="AB27" s="55">
        <v>18</v>
      </c>
      <c r="AC27" s="10"/>
      <c r="AD27" s="8"/>
      <c r="AE27" s="8"/>
      <c r="AF27" s="8">
        <v>1</v>
      </c>
      <c r="AG27" s="15"/>
      <c r="AH27" s="111">
        <v>25</v>
      </c>
      <c r="AI27" s="75"/>
      <c r="AJ27" s="8"/>
      <c r="AK27" s="15">
        <v>1</v>
      </c>
      <c r="AL27" s="8">
        <v>1</v>
      </c>
      <c r="AM27" s="131"/>
      <c r="AN27" s="15"/>
      <c r="AO27" s="80">
        <v>25</v>
      </c>
    </row>
    <row r="28" spans="1:41" x14ac:dyDescent="0.3">
      <c r="A28" s="55">
        <v>19</v>
      </c>
      <c r="B28" s="10"/>
      <c r="C28" s="8"/>
      <c r="D28" s="15">
        <v>1</v>
      </c>
      <c r="E28" s="8"/>
      <c r="F28" s="15">
        <v>1</v>
      </c>
      <c r="G28" s="9"/>
      <c r="H28" s="111">
        <v>8</v>
      </c>
      <c r="I28" s="10"/>
      <c r="J28" s="8"/>
      <c r="K28" s="15"/>
      <c r="L28" s="8">
        <v>1</v>
      </c>
      <c r="M28" s="15"/>
      <c r="N28" s="9"/>
      <c r="O28" s="111">
        <v>16</v>
      </c>
      <c r="P28" s="10"/>
      <c r="Q28" s="8"/>
      <c r="R28" s="15"/>
      <c r="S28" s="8">
        <v>1</v>
      </c>
      <c r="T28" s="8"/>
      <c r="U28" s="111">
        <v>21</v>
      </c>
      <c r="V28" s="10"/>
      <c r="W28" s="8">
        <v>1</v>
      </c>
      <c r="X28" s="15"/>
      <c r="Y28" s="8"/>
      <c r="Z28" s="15"/>
      <c r="AA28" s="111">
        <v>15</v>
      </c>
      <c r="AB28" s="55">
        <v>19</v>
      </c>
      <c r="AC28" s="10"/>
      <c r="AD28" s="8"/>
      <c r="AE28" s="8"/>
      <c r="AF28" s="8">
        <v>1</v>
      </c>
      <c r="AG28" s="15"/>
      <c r="AH28" s="111">
        <v>26</v>
      </c>
      <c r="AI28" s="75"/>
      <c r="AJ28" s="8"/>
      <c r="AK28" s="15"/>
      <c r="AL28" s="8">
        <v>1</v>
      </c>
      <c r="AM28" s="131"/>
      <c r="AN28" s="15"/>
      <c r="AO28" s="80">
        <v>27</v>
      </c>
    </row>
    <row r="29" spans="1:41" x14ac:dyDescent="0.3">
      <c r="A29" s="55">
        <v>20</v>
      </c>
      <c r="B29" s="10"/>
      <c r="C29" s="8"/>
      <c r="D29" s="15">
        <v>1</v>
      </c>
      <c r="E29" s="8"/>
      <c r="F29" s="15">
        <v>1</v>
      </c>
      <c r="G29" s="9"/>
      <c r="H29" s="111">
        <v>6</v>
      </c>
      <c r="I29" s="10"/>
      <c r="J29" s="8"/>
      <c r="K29" s="15"/>
      <c r="L29" s="8">
        <v>1</v>
      </c>
      <c r="M29" s="15"/>
      <c r="N29" s="9"/>
      <c r="O29" s="111">
        <v>16</v>
      </c>
      <c r="P29" s="10"/>
      <c r="Q29" s="8"/>
      <c r="R29" s="15"/>
      <c r="S29" s="8">
        <v>1</v>
      </c>
      <c r="T29" s="15"/>
      <c r="U29" s="111">
        <v>19</v>
      </c>
      <c r="V29" s="10"/>
      <c r="W29" s="8">
        <v>1</v>
      </c>
      <c r="X29" s="15"/>
      <c r="Y29" s="8"/>
      <c r="Z29" s="15"/>
      <c r="AA29" s="111">
        <v>16</v>
      </c>
      <c r="AB29" s="55">
        <v>20</v>
      </c>
      <c r="AC29" s="10"/>
      <c r="AD29" s="8"/>
      <c r="AE29" s="15"/>
      <c r="AF29" s="8">
        <v>1</v>
      </c>
      <c r="AG29" s="15"/>
      <c r="AH29" s="111">
        <v>27</v>
      </c>
      <c r="AI29" s="75"/>
      <c r="AJ29" s="8"/>
      <c r="AK29" s="15"/>
      <c r="AL29" s="8">
        <v>1</v>
      </c>
      <c r="AM29" s="131"/>
      <c r="AN29" s="15"/>
      <c r="AO29" s="80">
        <v>27</v>
      </c>
    </row>
    <row r="30" spans="1:41" x14ac:dyDescent="0.3">
      <c r="A30" s="55">
        <v>21</v>
      </c>
      <c r="B30" s="10"/>
      <c r="C30" s="8"/>
      <c r="D30" s="15">
        <v>1</v>
      </c>
      <c r="E30" s="8"/>
      <c r="F30" s="15"/>
      <c r="G30" s="9"/>
      <c r="H30" s="111">
        <v>7</v>
      </c>
      <c r="I30" s="10"/>
      <c r="J30" s="8"/>
      <c r="K30" s="15"/>
      <c r="L30" s="8">
        <v>1</v>
      </c>
      <c r="M30" s="15">
        <v>1</v>
      </c>
      <c r="N30" s="9"/>
      <c r="O30" s="111">
        <v>17</v>
      </c>
      <c r="P30" s="10"/>
      <c r="Q30" s="8"/>
      <c r="R30" s="15"/>
      <c r="S30" s="8">
        <v>1</v>
      </c>
      <c r="T30" s="15"/>
      <c r="U30" s="111">
        <v>19</v>
      </c>
      <c r="V30" s="10"/>
      <c r="W30" s="8">
        <v>1</v>
      </c>
      <c r="X30" s="15"/>
      <c r="Y30" s="8"/>
      <c r="Z30" s="15"/>
      <c r="AA30" s="111">
        <v>16</v>
      </c>
      <c r="AB30" s="55">
        <v>21</v>
      </c>
      <c r="AC30" s="10"/>
      <c r="AD30" s="8"/>
      <c r="AE30" s="15"/>
      <c r="AF30" s="8">
        <v>1</v>
      </c>
      <c r="AG30" s="15"/>
      <c r="AH30" s="111">
        <v>28</v>
      </c>
      <c r="AI30" s="75"/>
      <c r="AJ30" s="8"/>
      <c r="AK30" s="15"/>
      <c r="AL30" s="8">
        <v>1</v>
      </c>
      <c r="AM30" s="131"/>
      <c r="AN30" s="15">
        <v>1</v>
      </c>
      <c r="AO30" s="80">
        <v>29</v>
      </c>
    </row>
    <row r="31" spans="1:41" x14ac:dyDescent="0.3">
      <c r="A31" s="55">
        <v>22</v>
      </c>
      <c r="B31" s="10"/>
      <c r="C31" s="8"/>
      <c r="D31" s="15">
        <v>1</v>
      </c>
      <c r="E31" s="8"/>
      <c r="F31" s="15"/>
      <c r="G31" s="9"/>
      <c r="H31" s="111">
        <v>12</v>
      </c>
      <c r="I31" s="10"/>
      <c r="J31" s="8"/>
      <c r="K31" s="15"/>
      <c r="L31" s="8">
        <v>1</v>
      </c>
      <c r="M31" s="8"/>
      <c r="N31" s="9"/>
      <c r="O31" s="111">
        <v>17</v>
      </c>
      <c r="P31" s="10"/>
      <c r="Q31" s="8"/>
      <c r="R31" s="15"/>
      <c r="S31" s="8">
        <v>1</v>
      </c>
      <c r="T31" s="15"/>
      <c r="U31" s="111">
        <v>19</v>
      </c>
      <c r="V31" s="10"/>
      <c r="W31" s="8">
        <v>1</v>
      </c>
      <c r="X31" s="15"/>
      <c r="Y31" s="8"/>
      <c r="Z31" s="15"/>
      <c r="AA31" s="111">
        <v>16</v>
      </c>
      <c r="AB31" s="55">
        <v>22</v>
      </c>
      <c r="AC31" s="10"/>
      <c r="AD31" s="8"/>
      <c r="AE31" s="15"/>
      <c r="AF31" s="8">
        <v>1</v>
      </c>
      <c r="AG31" s="15"/>
      <c r="AH31" s="111">
        <v>27</v>
      </c>
      <c r="AI31" s="75"/>
      <c r="AJ31" s="8"/>
      <c r="AK31" s="15"/>
      <c r="AL31" s="8">
        <v>1</v>
      </c>
      <c r="AM31" s="131"/>
      <c r="AN31" s="15">
        <v>1</v>
      </c>
      <c r="AO31" s="80">
        <v>28</v>
      </c>
    </row>
    <row r="32" spans="1:41" x14ac:dyDescent="0.3">
      <c r="A32" s="55">
        <v>23</v>
      </c>
      <c r="B32" s="10"/>
      <c r="C32" s="8">
        <v>1</v>
      </c>
      <c r="D32" s="15">
        <v>1</v>
      </c>
      <c r="E32" s="8"/>
      <c r="F32" s="15"/>
      <c r="G32" s="9"/>
      <c r="H32" s="111">
        <v>14</v>
      </c>
      <c r="I32" s="10"/>
      <c r="J32" s="8"/>
      <c r="K32" s="15"/>
      <c r="L32" s="8">
        <v>1</v>
      </c>
      <c r="M32" s="15"/>
      <c r="N32" s="9"/>
      <c r="O32" s="111">
        <v>19</v>
      </c>
      <c r="P32" s="10"/>
      <c r="Q32" s="8">
        <v>1</v>
      </c>
      <c r="R32" s="15"/>
      <c r="S32" s="8"/>
      <c r="T32" s="15"/>
      <c r="U32" s="111">
        <v>16</v>
      </c>
      <c r="V32" s="10"/>
      <c r="W32" s="8"/>
      <c r="X32" s="15"/>
      <c r="Y32" s="8">
        <v>1</v>
      </c>
      <c r="Z32" s="15"/>
      <c r="AA32" s="111">
        <v>21</v>
      </c>
      <c r="AB32" s="55">
        <v>23</v>
      </c>
      <c r="AC32" s="10">
        <v>1</v>
      </c>
      <c r="AD32" s="8"/>
      <c r="AE32" s="15">
        <v>1</v>
      </c>
      <c r="AF32" s="8">
        <v>1</v>
      </c>
      <c r="AG32" s="15"/>
      <c r="AH32" s="111">
        <v>26</v>
      </c>
      <c r="AI32" s="75"/>
      <c r="AJ32" s="8"/>
      <c r="AK32" s="15"/>
      <c r="AL32" s="8">
        <v>1</v>
      </c>
      <c r="AM32" s="131"/>
      <c r="AN32" s="15"/>
      <c r="AO32" s="80">
        <v>32</v>
      </c>
    </row>
    <row r="33" spans="1:41" x14ac:dyDescent="0.3">
      <c r="A33" s="55">
        <v>24</v>
      </c>
      <c r="B33" s="10"/>
      <c r="C33" s="8">
        <v>1</v>
      </c>
      <c r="D33" s="15"/>
      <c r="E33" s="8"/>
      <c r="F33" s="15"/>
      <c r="G33" s="9"/>
      <c r="H33" s="111">
        <v>12</v>
      </c>
      <c r="I33" s="10"/>
      <c r="J33" s="8"/>
      <c r="K33" s="8"/>
      <c r="L33" s="8">
        <v>1</v>
      </c>
      <c r="M33" s="15"/>
      <c r="N33" s="9"/>
      <c r="O33" s="111">
        <v>22</v>
      </c>
      <c r="P33" s="10"/>
      <c r="Q33" s="8">
        <v>1</v>
      </c>
      <c r="R33" s="15"/>
      <c r="S33" s="8"/>
      <c r="T33" s="15"/>
      <c r="U33" s="111">
        <v>9</v>
      </c>
      <c r="V33" s="10"/>
      <c r="W33" s="8">
        <v>1</v>
      </c>
      <c r="X33" s="15">
        <v>1</v>
      </c>
      <c r="Y33" s="8"/>
      <c r="Z33" s="15"/>
      <c r="AA33" s="111">
        <v>20</v>
      </c>
      <c r="AB33" s="55">
        <v>24</v>
      </c>
      <c r="AC33" s="10"/>
      <c r="AD33" s="8"/>
      <c r="AE33" s="15"/>
      <c r="AF33" s="8">
        <v>1</v>
      </c>
      <c r="AG33" s="15">
        <v>1</v>
      </c>
      <c r="AH33" s="111">
        <v>23</v>
      </c>
      <c r="AI33" s="75"/>
      <c r="AJ33" s="8"/>
      <c r="AK33" s="15"/>
      <c r="AL33" s="8">
        <v>1</v>
      </c>
      <c r="AM33" s="131"/>
      <c r="AN33" s="15"/>
      <c r="AO33" s="80">
        <v>31</v>
      </c>
    </row>
    <row r="34" spans="1:41" x14ac:dyDescent="0.3">
      <c r="A34" s="55">
        <v>25</v>
      </c>
      <c r="B34" s="10"/>
      <c r="C34" s="8">
        <v>1</v>
      </c>
      <c r="D34" s="15">
        <v>1</v>
      </c>
      <c r="E34" s="8"/>
      <c r="F34" s="15"/>
      <c r="G34" s="9"/>
      <c r="H34" s="111">
        <v>12</v>
      </c>
      <c r="I34" s="10"/>
      <c r="J34" s="8"/>
      <c r="K34" s="15">
        <v>1</v>
      </c>
      <c r="L34" s="8">
        <v>1</v>
      </c>
      <c r="M34" s="15"/>
      <c r="N34" s="9"/>
      <c r="O34" s="111">
        <v>15</v>
      </c>
      <c r="P34" s="10"/>
      <c r="Q34" s="8">
        <v>1</v>
      </c>
      <c r="R34" s="15"/>
      <c r="S34" s="8">
        <v>1</v>
      </c>
      <c r="T34" s="8"/>
      <c r="U34" s="111">
        <v>13</v>
      </c>
      <c r="V34" s="10"/>
      <c r="W34" s="8"/>
      <c r="X34" s="15"/>
      <c r="Y34" s="8">
        <v>1</v>
      </c>
      <c r="Z34" s="15"/>
      <c r="AA34" s="111">
        <v>21</v>
      </c>
      <c r="AB34" s="55">
        <v>25</v>
      </c>
      <c r="AC34" s="10"/>
      <c r="AD34" s="8"/>
      <c r="AE34" s="8"/>
      <c r="AF34" s="8">
        <v>1</v>
      </c>
      <c r="AG34" s="15">
        <v>1</v>
      </c>
      <c r="AH34" s="111">
        <v>25</v>
      </c>
      <c r="AI34" s="75"/>
      <c r="AJ34" s="8"/>
      <c r="AK34" s="15"/>
      <c r="AL34" s="8">
        <v>1</v>
      </c>
      <c r="AM34" s="131"/>
      <c r="AN34" s="15"/>
      <c r="AO34" s="80">
        <v>31</v>
      </c>
    </row>
    <row r="35" spans="1:41" x14ac:dyDescent="0.3">
      <c r="A35" s="55">
        <v>26</v>
      </c>
      <c r="B35" s="10">
        <v>1</v>
      </c>
      <c r="C35" s="8">
        <v>1</v>
      </c>
      <c r="D35" s="15">
        <v>1</v>
      </c>
      <c r="E35" s="8"/>
      <c r="F35" s="15"/>
      <c r="G35" s="9"/>
      <c r="H35" s="111">
        <v>10</v>
      </c>
      <c r="I35" s="10"/>
      <c r="J35" s="8"/>
      <c r="K35" s="15"/>
      <c r="L35" s="8">
        <v>1</v>
      </c>
      <c r="M35" s="15">
        <v>1</v>
      </c>
      <c r="N35" s="9"/>
      <c r="O35" s="111">
        <v>13</v>
      </c>
      <c r="P35" s="10"/>
      <c r="Q35" s="8"/>
      <c r="R35" s="15"/>
      <c r="S35" s="8">
        <v>1</v>
      </c>
      <c r="T35" s="8"/>
      <c r="U35" s="111">
        <v>13</v>
      </c>
      <c r="V35" s="10"/>
      <c r="W35" s="8"/>
      <c r="X35" s="15"/>
      <c r="Y35" s="8">
        <v>1</v>
      </c>
      <c r="Z35" s="15"/>
      <c r="AA35" s="111">
        <v>22</v>
      </c>
      <c r="AB35" s="55">
        <v>26</v>
      </c>
      <c r="AC35" s="10"/>
      <c r="AD35" s="8"/>
      <c r="AE35" s="15"/>
      <c r="AF35" s="8">
        <v>1</v>
      </c>
      <c r="AG35" s="15"/>
      <c r="AH35" s="111">
        <v>26</v>
      </c>
      <c r="AI35" s="75"/>
      <c r="AJ35" s="8"/>
      <c r="AK35" s="15"/>
      <c r="AL35" s="8">
        <v>1</v>
      </c>
      <c r="AM35" s="131"/>
      <c r="AN35" s="15"/>
      <c r="AO35" s="80">
        <v>29</v>
      </c>
    </row>
    <row r="36" spans="1:41" x14ac:dyDescent="0.3">
      <c r="A36" s="55">
        <v>27</v>
      </c>
      <c r="B36" s="10"/>
      <c r="C36" s="8">
        <v>1</v>
      </c>
      <c r="D36" s="15">
        <v>1</v>
      </c>
      <c r="E36" s="8"/>
      <c r="F36" s="15"/>
      <c r="G36" s="9"/>
      <c r="H36" s="111">
        <v>12</v>
      </c>
      <c r="I36" s="10"/>
      <c r="J36" s="8">
        <v>1</v>
      </c>
      <c r="K36" s="15">
        <v>1</v>
      </c>
      <c r="L36" s="8"/>
      <c r="M36" s="15"/>
      <c r="N36" s="9"/>
      <c r="O36" s="111">
        <v>8</v>
      </c>
      <c r="P36" s="10"/>
      <c r="Q36" s="8"/>
      <c r="R36" s="15">
        <v>1</v>
      </c>
      <c r="S36" s="8"/>
      <c r="T36" s="15"/>
      <c r="U36" s="111">
        <v>14</v>
      </c>
      <c r="V36" s="10"/>
      <c r="W36" s="8"/>
      <c r="X36" s="15">
        <v>1</v>
      </c>
      <c r="Y36" s="8"/>
      <c r="Z36" s="15"/>
      <c r="AA36" s="111">
        <v>18</v>
      </c>
      <c r="AB36" s="55">
        <v>27</v>
      </c>
      <c r="AC36" s="10"/>
      <c r="AD36" s="8"/>
      <c r="AE36" s="15"/>
      <c r="AF36" s="8">
        <v>1</v>
      </c>
      <c r="AG36" s="15"/>
      <c r="AH36" s="111">
        <v>26</v>
      </c>
      <c r="AI36" s="75"/>
      <c r="AJ36" s="8"/>
      <c r="AK36" s="15"/>
      <c r="AL36" s="8">
        <v>1</v>
      </c>
      <c r="AM36" s="131"/>
      <c r="AN36" s="15"/>
      <c r="AO36" s="80">
        <v>30</v>
      </c>
    </row>
    <row r="37" spans="1:41" x14ac:dyDescent="0.3">
      <c r="A37" s="55">
        <v>28</v>
      </c>
      <c r="B37" s="10"/>
      <c r="C37" s="8"/>
      <c r="D37" s="15">
        <v>1</v>
      </c>
      <c r="E37" s="8"/>
      <c r="F37" s="15"/>
      <c r="G37" s="9"/>
      <c r="H37" s="111">
        <v>14</v>
      </c>
      <c r="I37" s="10"/>
      <c r="J37" s="8"/>
      <c r="K37" s="15"/>
      <c r="L37" s="8">
        <v>1</v>
      </c>
      <c r="M37" s="15"/>
      <c r="N37" s="9"/>
      <c r="O37" s="111">
        <v>16</v>
      </c>
      <c r="P37" s="10"/>
      <c r="Q37" s="8"/>
      <c r="R37" s="15"/>
      <c r="S37" s="8">
        <v>1</v>
      </c>
      <c r="T37" s="15"/>
      <c r="U37" s="111">
        <v>19</v>
      </c>
      <c r="V37" s="10"/>
      <c r="W37" s="8">
        <v>1</v>
      </c>
      <c r="X37" s="8">
        <v>1</v>
      </c>
      <c r="Y37" s="8"/>
      <c r="Z37" s="8"/>
      <c r="AA37" s="111">
        <v>16</v>
      </c>
      <c r="AB37" s="55">
        <v>28</v>
      </c>
      <c r="AC37" s="10"/>
      <c r="AD37" s="8"/>
      <c r="AE37" s="15"/>
      <c r="AF37" s="8">
        <v>1</v>
      </c>
      <c r="AG37" s="15"/>
      <c r="AH37" s="111">
        <v>26</v>
      </c>
      <c r="AI37" s="75"/>
      <c r="AJ37" s="8"/>
      <c r="AK37" s="15">
        <v>1</v>
      </c>
      <c r="AL37" s="8">
        <v>1</v>
      </c>
      <c r="AM37" s="131"/>
      <c r="AN37" s="15"/>
      <c r="AO37" s="80">
        <v>29</v>
      </c>
    </row>
    <row r="38" spans="1:41" x14ac:dyDescent="0.3">
      <c r="A38" s="55">
        <v>29</v>
      </c>
      <c r="B38" s="10"/>
      <c r="C38" s="8"/>
      <c r="D38" s="15"/>
      <c r="E38" s="8">
        <v>1</v>
      </c>
      <c r="F38" s="15"/>
      <c r="G38" s="9"/>
      <c r="H38" s="111">
        <v>14</v>
      </c>
      <c r="I38" s="10"/>
      <c r="J38" s="8">
        <v>1</v>
      </c>
      <c r="K38" s="15"/>
      <c r="L38" s="8"/>
      <c r="M38" s="15"/>
      <c r="N38" s="9"/>
      <c r="O38" s="111">
        <v>14</v>
      </c>
      <c r="P38" s="10"/>
      <c r="Q38" s="8"/>
      <c r="R38" s="15"/>
      <c r="S38" s="8">
        <v>1</v>
      </c>
      <c r="T38" s="15">
        <v>1</v>
      </c>
      <c r="U38" s="111">
        <v>19</v>
      </c>
      <c r="V38" s="10"/>
      <c r="W38" s="8"/>
      <c r="X38" s="15">
        <v>1</v>
      </c>
      <c r="Y38" s="8"/>
      <c r="Z38" s="8"/>
      <c r="AA38" s="111">
        <v>18</v>
      </c>
      <c r="AB38" s="55">
        <v>29</v>
      </c>
      <c r="AC38" s="10"/>
      <c r="AD38" s="8"/>
      <c r="AE38" s="15"/>
      <c r="AF38" s="8">
        <v>1</v>
      </c>
      <c r="AG38" s="15"/>
      <c r="AH38" s="111">
        <v>26</v>
      </c>
      <c r="AI38" s="75"/>
      <c r="AJ38" s="8"/>
      <c r="AK38" s="15"/>
      <c r="AL38" s="8">
        <v>1</v>
      </c>
      <c r="AM38" s="131"/>
      <c r="AN38" s="15"/>
      <c r="AO38" s="80">
        <v>28</v>
      </c>
    </row>
    <row r="39" spans="1:41" x14ac:dyDescent="0.3">
      <c r="A39" s="55">
        <v>30</v>
      </c>
      <c r="B39" s="10"/>
      <c r="C39" s="8"/>
      <c r="D39" s="15">
        <v>1</v>
      </c>
      <c r="E39" s="8"/>
      <c r="F39" s="15"/>
      <c r="G39" s="9"/>
      <c r="H39" s="111">
        <v>11</v>
      </c>
      <c r="I39" s="42"/>
      <c r="J39" s="43"/>
      <c r="K39" s="44"/>
      <c r="L39" s="43"/>
      <c r="M39" s="44"/>
      <c r="N39" s="9"/>
      <c r="O39" s="87"/>
      <c r="P39" s="10"/>
      <c r="Q39" s="8"/>
      <c r="R39" s="15">
        <v>1</v>
      </c>
      <c r="S39" s="8"/>
      <c r="T39" s="15"/>
      <c r="U39" s="111">
        <v>13</v>
      </c>
      <c r="V39" s="10"/>
      <c r="W39" s="8">
        <v>1</v>
      </c>
      <c r="X39" s="15">
        <v>1</v>
      </c>
      <c r="Y39" s="8"/>
      <c r="Z39" s="15"/>
      <c r="AA39" s="111">
        <v>20</v>
      </c>
      <c r="AB39" s="55">
        <v>30</v>
      </c>
      <c r="AC39" s="10"/>
      <c r="AD39" s="8"/>
      <c r="AE39" s="15"/>
      <c r="AF39" s="8">
        <v>1</v>
      </c>
      <c r="AG39" s="15"/>
      <c r="AH39" s="111">
        <v>25</v>
      </c>
      <c r="AI39" s="75"/>
      <c r="AJ39" s="8"/>
      <c r="AK39" s="15"/>
      <c r="AL39" s="8">
        <v>1</v>
      </c>
      <c r="AM39" s="131"/>
      <c r="AN39" s="15"/>
      <c r="AO39" s="80">
        <v>28</v>
      </c>
    </row>
    <row r="40" spans="1:41" ht="15" thickBot="1" x14ac:dyDescent="0.35">
      <c r="A40" s="56">
        <v>31</v>
      </c>
      <c r="B40" s="12"/>
      <c r="C40" s="13"/>
      <c r="D40" s="19"/>
      <c r="E40" s="13">
        <v>1</v>
      </c>
      <c r="F40" s="19"/>
      <c r="G40" s="20"/>
      <c r="H40" s="112">
        <v>17</v>
      </c>
      <c r="I40" s="39"/>
      <c r="J40" s="40"/>
      <c r="K40" s="41"/>
      <c r="L40" s="40"/>
      <c r="M40" s="41"/>
      <c r="N40" s="20"/>
      <c r="O40" s="86"/>
      <c r="P40" s="12"/>
      <c r="Q40" s="13"/>
      <c r="R40" s="19">
        <v>1</v>
      </c>
      <c r="S40" s="13"/>
      <c r="T40" s="19"/>
      <c r="U40" s="112">
        <v>14</v>
      </c>
      <c r="V40" s="39"/>
      <c r="W40" s="40"/>
      <c r="X40" s="41"/>
      <c r="Y40" s="40"/>
      <c r="Z40" s="41"/>
      <c r="AA40" s="86"/>
      <c r="AB40" s="56">
        <v>31</v>
      </c>
      <c r="AC40" s="12"/>
      <c r="AD40" s="13"/>
      <c r="AE40" s="19"/>
      <c r="AF40" s="13">
        <v>1</v>
      </c>
      <c r="AG40" s="19"/>
      <c r="AH40" s="114">
        <v>25</v>
      </c>
      <c r="AI40" s="109"/>
      <c r="AJ40" s="40"/>
      <c r="AK40" s="41"/>
      <c r="AL40" s="40"/>
      <c r="AM40" s="41"/>
      <c r="AN40" s="41"/>
      <c r="AO40" s="86"/>
    </row>
    <row r="41" spans="1:41" ht="15" thickBot="1" x14ac:dyDescent="0.35">
      <c r="A41" s="14" t="s">
        <v>15</v>
      </c>
      <c r="B41" s="17">
        <f>SUM(B10:B40)</f>
        <v>1</v>
      </c>
      <c r="C41" s="17">
        <f t="shared" ref="C41:Z41" si="0">SUM(C10:C40)</f>
        <v>8</v>
      </c>
      <c r="D41" s="17">
        <f t="shared" si="0"/>
        <v>20</v>
      </c>
      <c r="E41" s="17">
        <f t="shared" si="0"/>
        <v>12</v>
      </c>
      <c r="F41" s="17">
        <f t="shared" si="0"/>
        <v>5</v>
      </c>
      <c r="G41" s="120">
        <f>SUM(G10:G40)</f>
        <v>0</v>
      </c>
      <c r="H41" s="36">
        <f>SUM(H10:H40)/31</f>
        <v>12.32258064516129</v>
      </c>
      <c r="I41" s="17">
        <f t="shared" si="0"/>
        <v>0</v>
      </c>
      <c r="J41" s="17">
        <f t="shared" si="0"/>
        <v>4</v>
      </c>
      <c r="K41" s="17">
        <f t="shared" si="0"/>
        <v>9</v>
      </c>
      <c r="L41" s="17">
        <f t="shared" si="0"/>
        <v>21</v>
      </c>
      <c r="M41" s="17">
        <f t="shared" si="0"/>
        <v>6</v>
      </c>
      <c r="N41" s="120">
        <f>SUM(N10:N40)</f>
        <v>0</v>
      </c>
      <c r="O41" s="38">
        <f>SUM(O10:O40)/28</f>
        <v>15.75</v>
      </c>
      <c r="P41" s="17">
        <f t="shared" si="0"/>
        <v>0</v>
      </c>
      <c r="Q41" s="17">
        <f t="shared" si="0"/>
        <v>7</v>
      </c>
      <c r="R41" s="17">
        <f t="shared" si="0"/>
        <v>9</v>
      </c>
      <c r="S41" s="17">
        <f t="shared" si="0"/>
        <v>18</v>
      </c>
      <c r="T41" s="17">
        <f t="shared" si="0"/>
        <v>4</v>
      </c>
      <c r="U41" s="38">
        <f>SUM(U10:U40)/31</f>
        <v>16.193548387096776</v>
      </c>
      <c r="V41" s="17">
        <f t="shared" si="0"/>
        <v>0</v>
      </c>
      <c r="W41" s="17">
        <f t="shared" si="0"/>
        <v>7</v>
      </c>
      <c r="X41" s="17">
        <f t="shared" si="0"/>
        <v>10</v>
      </c>
      <c r="Y41" s="17">
        <f t="shared" si="0"/>
        <v>16</v>
      </c>
      <c r="Z41" s="17">
        <f t="shared" si="0"/>
        <v>1</v>
      </c>
      <c r="AA41" s="38">
        <f>SUM(AA10:AA40)/30</f>
        <v>18.733333333333334</v>
      </c>
      <c r="AB41" s="37"/>
      <c r="AC41" s="17">
        <f t="shared" ref="AC41:AN41" si="1">SUM(AC10:AC40)</f>
        <v>1</v>
      </c>
      <c r="AD41" s="17">
        <f t="shared" si="1"/>
        <v>4</v>
      </c>
      <c r="AE41" s="17">
        <f t="shared" si="1"/>
        <v>9</v>
      </c>
      <c r="AF41" s="17">
        <f t="shared" si="1"/>
        <v>21</v>
      </c>
      <c r="AG41" s="17">
        <f t="shared" si="1"/>
        <v>3</v>
      </c>
      <c r="AH41" s="38">
        <f>SUM(AH10:AH40)/31</f>
        <v>22.870967741935484</v>
      </c>
      <c r="AI41" s="17">
        <f t="shared" si="1"/>
        <v>0</v>
      </c>
      <c r="AJ41" s="17">
        <f t="shared" si="1"/>
        <v>3</v>
      </c>
      <c r="AK41" s="17">
        <f t="shared" si="1"/>
        <v>10</v>
      </c>
      <c r="AL41" s="17">
        <f t="shared" si="1"/>
        <v>21</v>
      </c>
      <c r="AM41" s="17"/>
      <c r="AN41" s="17">
        <f t="shared" si="1"/>
        <v>6</v>
      </c>
      <c r="AO41" s="38">
        <f>SUM(AO10:AO40)/30</f>
        <v>25.533333333333335</v>
      </c>
    </row>
    <row r="42" spans="1:41" x14ac:dyDescent="0.3">
      <c r="A42" s="28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</row>
    <row r="43" spans="1:41" ht="15.75" customHeight="1" x14ac:dyDescent="0.3">
      <c r="A43" s="28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</row>
    <row r="45" spans="1:41" ht="15" thickBot="1" x14ac:dyDescent="0.35"/>
    <row r="46" spans="1:41" ht="15" thickBot="1" x14ac:dyDescent="0.35">
      <c r="B46" s="213" t="s">
        <v>8</v>
      </c>
      <c r="C46" s="214"/>
      <c r="D46" s="214"/>
      <c r="E46" s="214"/>
      <c r="F46" s="214"/>
      <c r="G46" s="214"/>
      <c r="H46" s="215"/>
      <c r="I46" s="213" t="s">
        <v>9</v>
      </c>
      <c r="J46" s="214"/>
      <c r="K46" s="214"/>
      <c r="L46" s="214"/>
      <c r="M46" s="214"/>
      <c r="N46" s="214"/>
      <c r="O46" s="215"/>
      <c r="P46" s="213" t="s">
        <v>10</v>
      </c>
      <c r="Q46" s="214"/>
      <c r="R46" s="214"/>
      <c r="S46" s="214"/>
      <c r="T46" s="214"/>
      <c r="U46" s="215"/>
      <c r="V46" s="213" t="s">
        <v>11</v>
      </c>
      <c r="W46" s="214"/>
      <c r="X46" s="214"/>
      <c r="Y46" s="214"/>
      <c r="Z46" s="214"/>
      <c r="AA46" s="215"/>
      <c r="AB46" s="213" t="s">
        <v>12</v>
      </c>
      <c r="AC46" s="214"/>
      <c r="AD46" s="214"/>
      <c r="AE46" s="214"/>
      <c r="AF46" s="214"/>
      <c r="AG46" s="215"/>
      <c r="AH46" s="213" t="s">
        <v>13</v>
      </c>
      <c r="AI46" s="214"/>
      <c r="AJ46" s="214"/>
      <c r="AK46" s="214"/>
      <c r="AL46" s="214"/>
      <c r="AM46" s="214"/>
      <c r="AN46" s="215"/>
    </row>
    <row r="47" spans="1:41" ht="15.75" customHeight="1" thickBot="1" x14ac:dyDescent="0.35">
      <c r="B47" s="210" t="s">
        <v>21</v>
      </c>
      <c r="C47" s="211"/>
      <c r="D47" s="211"/>
      <c r="E47" s="211"/>
      <c r="F47" s="211"/>
      <c r="G47" s="211"/>
      <c r="H47" s="212"/>
      <c r="I47" s="210" t="s">
        <v>21</v>
      </c>
      <c r="J47" s="211"/>
      <c r="K47" s="211"/>
      <c r="L47" s="211"/>
      <c r="M47" s="211"/>
      <c r="N47" s="211"/>
      <c r="O47" s="212"/>
      <c r="P47" s="210" t="s">
        <v>21</v>
      </c>
      <c r="Q47" s="211"/>
      <c r="R47" s="211"/>
      <c r="S47" s="211"/>
      <c r="T47" s="211"/>
      <c r="U47" s="212"/>
      <c r="V47" s="210" t="s">
        <v>21</v>
      </c>
      <c r="W47" s="211"/>
      <c r="X47" s="211"/>
      <c r="Y47" s="211"/>
      <c r="Z47" s="211"/>
      <c r="AA47" s="212"/>
      <c r="AB47" s="210" t="s">
        <v>21</v>
      </c>
      <c r="AC47" s="211"/>
      <c r="AD47" s="211"/>
      <c r="AE47" s="211"/>
      <c r="AF47" s="211"/>
      <c r="AG47" s="212"/>
      <c r="AH47" s="210" t="s">
        <v>21</v>
      </c>
      <c r="AI47" s="211"/>
      <c r="AJ47" s="211"/>
      <c r="AK47" s="211"/>
      <c r="AL47" s="211"/>
      <c r="AM47" s="211"/>
      <c r="AN47" s="212"/>
    </row>
    <row r="48" spans="1:41" ht="26.25" customHeight="1" thickBot="1" x14ac:dyDescent="0.35">
      <c r="A48" s="1" t="s">
        <v>14</v>
      </c>
      <c r="B48" s="21"/>
      <c r="C48" s="22"/>
      <c r="D48" s="23"/>
      <c r="E48" s="24"/>
      <c r="F48" s="117"/>
      <c r="G48" s="144"/>
      <c r="H48" s="118" t="s">
        <v>19</v>
      </c>
      <c r="I48" s="21"/>
      <c r="J48" s="22"/>
      <c r="K48" s="23"/>
      <c r="L48" s="24"/>
      <c r="M48" s="117"/>
      <c r="N48" s="144"/>
      <c r="O48" s="118" t="s">
        <v>19</v>
      </c>
      <c r="P48" s="21"/>
      <c r="Q48" s="22"/>
      <c r="R48" s="23"/>
      <c r="S48" s="24"/>
      <c r="T48" s="24"/>
      <c r="U48" s="24" t="s">
        <v>19</v>
      </c>
      <c r="V48" s="21"/>
      <c r="W48" s="22"/>
      <c r="X48" s="23"/>
      <c r="Y48" s="24"/>
      <c r="Z48" s="24"/>
      <c r="AA48" s="24" t="s">
        <v>19</v>
      </c>
      <c r="AB48" s="21"/>
      <c r="AC48" s="22"/>
      <c r="AD48" s="23"/>
      <c r="AE48" s="24"/>
      <c r="AF48" s="24"/>
      <c r="AG48" s="24" t="s">
        <v>19</v>
      </c>
      <c r="AH48" s="21"/>
      <c r="AI48" s="22"/>
      <c r="AJ48" s="23"/>
      <c r="AK48" s="24"/>
      <c r="AL48" s="117"/>
      <c r="AM48" s="119"/>
      <c r="AN48" s="118" t="s">
        <v>19</v>
      </c>
      <c r="AO48" s="1" t="s">
        <v>14</v>
      </c>
    </row>
    <row r="49" spans="1:41" x14ac:dyDescent="0.3">
      <c r="A49" s="72">
        <v>1</v>
      </c>
      <c r="B49" s="7"/>
      <c r="C49" s="5"/>
      <c r="D49" s="18"/>
      <c r="E49" s="5">
        <v>1</v>
      </c>
      <c r="F49" s="18"/>
      <c r="G49" s="113"/>
      <c r="H49" s="138">
        <v>29</v>
      </c>
      <c r="I49" s="74"/>
      <c r="J49" s="5"/>
      <c r="K49" s="18"/>
      <c r="L49" s="8">
        <v>1</v>
      </c>
      <c r="M49" s="15"/>
      <c r="N49" s="148"/>
      <c r="O49" s="146">
        <v>34</v>
      </c>
      <c r="P49" s="7"/>
      <c r="Q49" s="5"/>
      <c r="R49" s="18"/>
      <c r="S49" s="5">
        <v>1</v>
      </c>
      <c r="T49" s="18">
        <v>1</v>
      </c>
      <c r="U49" s="110">
        <v>26</v>
      </c>
      <c r="V49" s="7"/>
      <c r="W49" s="5"/>
      <c r="X49" s="18">
        <v>1</v>
      </c>
      <c r="Y49" s="5"/>
      <c r="Z49" s="18"/>
      <c r="AA49" s="113">
        <v>18</v>
      </c>
      <c r="AB49" s="7"/>
      <c r="AC49" s="5"/>
      <c r="AD49" s="18">
        <v>1</v>
      </c>
      <c r="AE49" s="5"/>
      <c r="AF49" s="18"/>
      <c r="AG49" s="113">
        <v>16</v>
      </c>
      <c r="AH49" s="7"/>
      <c r="AI49" s="5"/>
      <c r="AJ49" s="18">
        <v>1</v>
      </c>
      <c r="AK49" s="5"/>
      <c r="AL49" s="18"/>
      <c r="AM49" s="123"/>
      <c r="AN49" s="113">
        <v>12</v>
      </c>
      <c r="AO49" s="54">
        <v>1</v>
      </c>
    </row>
    <row r="50" spans="1:41" x14ac:dyDescent="0.3">
      <c r="A50" s="73">
        <v>2</v>
      </c>
      <c r="B50" s="10"/>
      <c r="C50" s="8"/>
      <c r="D50" s="15">
        <v>1</v>
      </c>
      <c r="E50" s="8"/>
      <c r="F50" s="15"/>
      <c r="G50" s="111"/>
      <c r="H50" s="139">
        <v>29</v>
      </c>
      <c r="I50" s="75"/>
      <c r="J50" s="8"/>
      <c r="K50" s="15"/>
      <c r="L50" s="8">
        <v>1</v>
      </c>
      <c r="M50" s="15"/>
      <c r="N50" s="111"/>
      <c r="O50" s="141">
        <v>32</v>
      </c>
      <c r="P50" s="10"/>
      <c r="Q50" s="8"/>
      <c r="R50" s="15"/>
      <c r="S50" s="8">
        <v>1</v>
      </c>
      <c r="T50" s="8"/>
      <c r="U50" s="79">
        <v>26</v>
      </c>
      <c r="V50" s="10"/>
      <c r="W50" s="8">
        <v>1</v>
      </c>
      <c r="X50" s="15"/>
      <c r="Y50" s="8"/>
      <c r="Z50" s="15"/>
      <c r="AA50" s="111">
        <v>19</v>
      </c>
      <c r="AB50" s="10"/>
      <c r="AC50" s="8"/>
      <c r="AD50" s="15">
        <v>1</v>
      </c>
      <c r="AE50" s="8"/>
      <c r="AF50" s="15"/>
      <c r="AG50" s="111">
        <v>18</v>
      </c>
      <c r="AH50" s="10"/>
      <c r="AI50" s="8"/>
      <c r="AJ50" s="15"/>
      <c r="AK50" s="8">
        <v>1</v>
      </c>
      <c r="AL50" s="15">
        <v>1</v>
      </c>
      <c r="AM50" s="15"/>
      <c r="AN50" s="111">
        <v>8</v>
      </c>
      <c r="AO50" s="55">
        <v>2</v>
      </c>
    </row>
    <row r="51" spans="1:41" x14ac:dyDescent="0.3">
      <c r="A51" s="73">
        <v>3</v>
      </c>
      <c r="B51" s="10"/>
      <c r="C51" s="8"/>
      <c r="D51" s="15"/>
      <c r="E51" s="8">
        <v>1</v>
      </c>
      <c r="F51" s="15">
        <v>1</v>
      </c>
      <c r="G51" s="111"/>
      <c r="H51" s="140">
        <v>27</v>
      </c>
      <c r="I51" s="75"/>
      <c r="J51" s="8"/>
      <c r="K51" s="15">
        <v>1</v>
      </c>
      <c r="L51" s="8"/>
      <c r="M51" s="15">
        <v>1</v>
      </c>
      <c r="N51" s="111"/>
      <c r="O51" s="141">
        <v>29</v>
      </c>
      <c r="P51" s="10"/>
      <c r="Q51" s="8"/>
      <c r="R51" s="15"/>
      <c r="S51" s="8">
        <v>1</v>
      </c>
      <c r="T51" s="15"/>
      <c r="U51" s="79">
        <v>26</v>
      </c>
      <c r="V51" s="10"/>
      <c r="W51" s="8">
        <v>1</v>
      </c>
      <c r="X51" s="15">
        <v>1</v>
      </c>
      <c r="Y51" s="8"/>
      <c r="Z51" s="15"/>
      <c r="AA51" s="111">
        <v>18</v>
      </c>
      <c r="AB51" s="10"/>
      <c r="AC51" s="8"/>
      <c r="AD51" s="15">
        <v>1</v>
      </c>
      <c r="AE51" s="8"/>
      <c r="AF51" s="15">
        <v>1</v>
      </c>
      <c r="AG51" s="111">
        <v>17</v>
      </c>
      <c r="AH51" s="10"/>
      <c r="AI51" s="8"/>
      <c r="AJ51" s="15"/>
      <c r="AK51" s="8">
        <v>1</v>
      </c>
      <c r="AL51" s="15"/>
      <c r="AM51" s="15"/>
      <c r="AN51" s="111">
        <v>11</v>
      </c>
      <c r="AO51" s="55">
        <v>3</v>
      </c>
    </row>
    <row r="52" spans="1:41" x14ac:dyDescent="0.3">
      <c r="A52" s="73">
        <v>4</v>
      </c>
      <c r="B52" s="10"/>
      <c r="C52" s="8"/>
      <c r="D52" s="15"/>
      <c r="E52" s="8">
        <v>1</v>
      </c>
      <c r="F52" s="15">
        <v>1</v>
      </c>
      <c r="G52" s="111"/>
      <c r="H52" s="140">
        <v>28</v>
      </c>
      <c r="I52" s="75"/>
      <c r="J52" s="8"/>
      <c r="K52" s="15"/>
      <c r="L52" s="8">
        <v>1</v>
      </c>
      <c r="M52" s="15">
        <v>1</v>
      </c>
      <c r="N52" s="111"/>
      <c r="O52" s="141" t="s">
        <v>28</v>
      </c>
      <c r="P52" s="10"/>
      <c r="Q52" s="8"/>
      <c r="R52" s="15"/>
      <c r="S52" s="8">
        <v>1</v>
      </c>
      <c r="T52" s="15"/>
      <c r="U52" s="79">
        <v>27</v>
      </c>
      <c r="V52" s="10"/>
      <c r="W52" s="8"/>
      <c r="X52" s="15">
        <v>1</v>
      </c>
      <c r="Y52" s="8">
        <v>1</v>
      </c>
      <c r="Z52" s="15"/>
      <c r="AA52" s="111">
        <v>18</v>
      </c>
      <c r="AB52" s="10"/>
      <c r="AC52" s="8"/>
      <c r="AD52" s="15">
        <v>1</v>
      </c>
      <c r="AE52" s="8"/>
      <c r="AF52" s="15">
        <v>1</v>
      </c>
      <c r="AG52" s="111">
        <v>17</v>
      </c>
      <c r="AH52" s="10"/>
      <c r="AI52" s="8">
        <v>1</v>
      </c>
      <c r="AJ52" s="15">
        <v>1</v>
      </c>
      <c r="AK52" s="8"/>
      <c r="AL52" s="15"/>
      <c r="AM52" s="15"/>
      <c r="AN52" s="111">
        <v>10</v>
      </c>
      <c r="AO52" s="55">
        <v>4</v>
      </c>
    </row>
    <row r="53" spans="1:41" x14ac:dyDescent="0.3">
      <c r="A53" s="73">
        <v>5</v>
      </c>
      <c r="B53" s="10"/>
      <c r="C53" s="8"/>
      <c r="D53" s="15"/>
      <c r="E53" s="8">
        <v>1</v>
      </c>
      <c r="F53" s="15">
        <v>1</v>
      </c>
      <c r="G53" s="111"/>
      <c r="H53" s="140">
        <v>31</v>
      </c>
      <c r="I53" s="75"/>
      <c r="J53" s="8"/>
      <c r="K53" s="15"/>
      <c r="L53" s="8">
        <v>1</v>
      </c>
      <c r="M53" s="15"/>
      <c r="N53" s="111"/>
      <c r="O53" s="140">
        <v>29</v>
      </c>
      <c r="P53" s="10"/>
      <c r="Q53" s="8"/>
      <c r="R53" s="15"/>
      <c r="S53" s="8">
        <v>1</v>
      </c>
      <c r="T53" s="8"/>
      <c r="U53" s="79">
        <v>27</v>
      </c>
      <c r="V53" s="10"/>
      <c r="W53" s="8"/>
      <c r="X53" s="15">
        <v>1</v>
      </c>
      <c r="Y53" s="8">
        <v>1</v>
      </c>
      <c r="Z53" s="15"/>
      <c r="AA53" s="111">
        <v>17</v>
      </c>
      <c r="AB53" s="10"/>
      <c r="AC53" s="8"/>
      <c r="AD53" s="15"/>
      <c r="AE53" s="8">
        <v>1</v>
      </c>
      <c r="AF53" s="15"/>
      <c r="AG53" s="111">
        <v>19</v>
      </c>
      <c r="AH53" s="10"/>
      <c r="AI53" s="8"/>
      <c r="AJ53" s="15">
        <v>1</v>
      </c>
      <c r="AK53" s="8"/>
      <c r="AL53" s="15"/>
      <c r="AM53" s="15">
        <v>1</v>
      </c>
      <c r="AN53" s="111">
        <v>5</v>
      </c>
      <c r="AO53" s="55">
        <v>5</v>
      </c>
    </row>
    <row r="54" spans="1:41" x14ac:dyDescent="0.3">
      <c r="A54" s="73">
        <v>6</v>
      </c>
      <c r="B54" s="10"/>
      <c r="C54" s="8"/>
      <c r="D54" s="15"/>
      <c r="E54" s="8">
        <v>1</v>
      </c>
      <c r="F54" s="15">
        <v>1</v>
      </c>
      <c r="G54" s="111"/>
      <c r="H54" s="140">
        <v>31</v>
      </c>
      <c r="I54" s="75"/>
      <c r="J54" s="8"/>
      <c r="K54" s="15"/>
      <c r="L54" s="8">
        <v>1</v>
      </c>
      <c r="M54" s="15"/>
      <c r="N54" s="111"/>
      <c r="O54" s="140">
        <v>30</v>
      </c>
      <c r="P54" s="10"/>
      <c r="Q54" s="8"/>
      <c r="R54" s="15"/>
      <c r="S54" s="8">
        <v>1</v>
      </c>
      <c r="T54" s="8">
        <v>1</v>
      </c>
      <c r="U54" s="78">
        <v>27</v>
      </c>
      <c r="V54" s="10"/>
      <c r="W54" s="8">
        <v>1</v>
      </c>
      <c r="X54" s="15">
        <v>1</v>
      </c>
      <c r="Y54" s="8"/>
      <c r="Z54" s="15"/>
      <c r="AA54" s="111">
        <v>17</v>
      </c>
      <c r="AB54" s="10"/>
      <c r="AC54" s="8"/>
      <c r="AD54" s="15"/>
      <c r="AE54" s="8">
        <v>1</v>
      </c>
      <c r="AF54" s="15"/>
      <c r="AG54" s="111">
        <v>19</v>
      </c>
      <c r="AH54" s="10"/>
      <c r="AI54" s="8">
        <v>1</v>
      </c>
      <c r="AJ54" s="15">
        <v>1</v>
      </c>
      <c r="AK54" s="8"/>
      <c r="AL54" s="15"/>
      <c r="AM54" s="15">
        <v>1</v>
      </c>
      <c r="AN54" s="111">
        <v>7</v>
      </c>
      <c r="AO54" s="55">
        <v>6</v>
      </c>
    </row>
    <row r="55" spans="1:41" x14ac:dyDescent="0.3">
      <c r="A55" s="73">
        <v>7</v>
      </c>
      <c r="B55" s="10"/>
      <c r="C55" s="8"/>
      <c r="D55" s="15"/>
      <c r="E55" s="8">
        <v>1</v>
      </c>
      <c r="F55" s="15">
        <v>1</v>
      </c>
      <c r="G55" s="111"/>
      <c r="H55" s="140">
        <v>26</v>
      </c>
      <c r="I55" s="75"/>
      <c r="J55" s="8"/>
      <c r="K55" s="15"/>
      <c r="L55" s="8">
        <v>1</v>
      </c>
      <c r="M55" s="15"/>
      <c r="N55" s="111"/>
      <c r="O55" s="140">
        <v>30</v>
      </c>
      <c r="P55" s="10"/>
      <c r="Q55" s="8"/>
      <c r="R55" s="15"/>
      <c r="S55" s="8">
        <v>1</v>
      </c>
      <c r="T55" s="8">
        <v>1</v>
      </c>
      <c r="U55" s="78">
        <v>28</v>
      </c>
      <c r="V55" s="10"/>
      <c r="W55" s="8"/>
      <c r="X55" s="15">
        <v>1</v>
      </c>
      <c r="Y55" s="8">
        <v>1</v>
      </c>
      <c r="Z55" s="15"/>
      <c r="AA55" s="111">
        <v>20</v>
      </c>
      <c r="AB55" s="10"/>
      <c r="AC55" s="8"/>
      <c r="AD55" s="15">
        <v>1</v>
      </c>
      <c r="AE55" s="8"/>
      <c r="AF55" s="15"/>
      <c r="AG55" s="111">
        <v>19</v>
      </c>
      <c r="AH55" s="10"/>
      <c r="AI55" s="8">
        <v>1</v>
      </c>
      <c r="AJ55" s="15">
        <v>1</v>
      </c>
      <c r="AK55" s="8"/>
      <c r="AL55" s="15"/>
      <c r="AM55" s="15">
        <v>1</v>
      </c>
      <c r="AN55" s="111">
        <v>7</v>
      </c>
      <c r="AO55" s="55">
        <v>7</v>
      </c>
    </row>
    <row r="56" spans="1:41" x14ac:dyDescent="0.3">
      <c r="A56" s="73">
        <v>8</v>
      </c>
      <c r="B56" s="10"/>
      <c r="C56" s="8"/>
      <c r="D56" s="15"/>
      <c r="E56" s="8">
        <v>1</v>
      </c>
      <c r="F56" s="15"/>
      <c r="G56" s="111"/>
      <c r="H56" s="140">
        <v>31</v>
      </c>
      <c r="I56" s="75"/>
      <c r="J56" s="8"/>
      <c r="K56" s="15"/>
      <c r="L56" s="8">
        <v>1</v>
      </c>
      <c r="M56" s="15"/>
      <c r="N56" s="111"/>
      <c r="O56" s="140">
        <v>31</v>
      </c>
      <c r="P56" s="10"/>
      <c r="Q56" s="8"/>
      <c r="R56" s="15"/>
      <c r="S56" s="8">
        <v>1</v>
      </c>
      <c r="T56" s="15"/>
      <c r="U56" s="79">
        <v>30</v>
      </c>
      <c r="V56" s="10"/>
      <c r="W56" s="8"/>
      <c r="X56" s="15"/>
      <c r="Y56" s="8">
        <v>1</v>
      </c>
      <c r="Z56" s="15"/>
      <c r="AA56" s="111">
        <v>20</v>
      </c>
      <c r="AB56" s="10"/>
      <c r="AC56" s="8"/>
      <c r="AD56" s="15">
        <v>1</v>
      </c>
      <c r="AE56" s="8">
        <v>1</v>
      </c>
      <c r="AF56" s="15"/>
      <c r="AG56" s="111">
        <v>19</v>
      </c>
      <c r="AH56" s="10"/>
      <c r="AI56" s="8">
        <v>1</v>
      </c>
      <c r="AJ56" s="15">
        <v>1</v>
      </c>
      <c r="AK56" s="8"/>
      <c r="AL56" s="15"/>
      <c r="AM56" s="15"/>
      <c r="AN56" s="111">
        <v>8</v>
      </c>
      <c r="AO56" s="55">
        <v>8</v>
      </c>
    </row>
    <row r="57" spans="1:41" x14ac:dyDescent="0.3">
      <c r="A57" s="73">
        <v>9</v>
      </c>
      <c r="B57" s="10"/>
      <c r="C57" s="8"/>
      <c r="D57" s="15"/>
      <c r="E57" s="8">
        <v>1</v>
      </c>
      <c r="F57" s="15"/>
      <c r="G57" s="111"/>
      <c r="H57" s="140">
        <v>31</v>
      </c>
      <c r="I57" s="75"/>
      <c r="J57" s="8"/>
      <c r="K57" s="15"/>
      <c r="L57" s="8">
        <v>1</v>
      </c>
      <c r="M57" s="15"/>
      <c r="N57" s="111"/>
      <c r="O57" s="140">
        <v>33</v>
      </c>
      <c r="P57" s="10">
        <v>1</v>
      </c>
      <c r="Q57" s="8">
        <v>1</v>
      </c>
      <c r="R57" s="15">
        <v>1</v>
      </c>
      <c r="S57" s="8"/>
      <c r="T57" s="15"/>
      <c r="U57" s="80">
        <v>20</v>
      </c>
      <c r="V57" s="10"/>
      <c r="W57" s="8"/>
      <c r="X57" s="15">
        <v>1</v>
      </c>
      <c r="Y57" s="8">
        <v>1</v>
      </c>
      <c r="Z57" s="15"/>
      <c r="AA57" s="111">
        <v>19</v>
      </c>
      <c r="AB57" s="10"/>
      <c r="AC57" s="8"/>
      <c r="AD57" s="15">
        <v>1</v>
      </c>
      <c r="AE57" s="8"/>
      <c r="AF57" s="15"/>
      <c r="AG57" s="111">
        <v>19</v>
      </c>
      <c r="AH57" s="10"/>
      <c r="AI57" s="8"/>
      <c r="AJ57" s="15">
        <v>1</v>
      </c>
      <c r="AK57" s="8"/>
      <c r="AL57" s="15">
        <v>1</v>
      </c>
      <c r="AM57" s="15"/>
      <c r="AN57" s="111">
        <v>8</v>
      </c>
      <c r="AO57" s="55">
        <v>9</v>
      </c>
    </row>
    <row r="58" spans="1:41" x14ac:dyDescent="0.3">
      <c r="A58" s="73">
        <v>10</v>
      </c>
      <c r="B58" s="10"/>
      <c r="C58" s="8"/>
      <c r="D58" s="15"/>
      <c r="E58" s="8">
        <v>1</v>
      </c>
      <c r="F58" s="15"/>
      <c r="G58" s="111"/>
      <c r="H58" s="140">
        <v>29</v>
      </c>
      <c r="I58" s="75"/>
      <c r="J58" s="8"/>
      <c r="K58" s="15"/>
      <c r="L58" s="8">
        <v>1</v>
      </c>
      <c r="M58" s="15"/>
      <c r="N58" s="111"/>
      <c r="O58" s="140">
        <v>32</v>
      </c>
      <c r="P58" s="10"/>
      <c r="Q58" s="8">
        <v>1</v>
      </c>
      <c r="R58" s="15">
        <v>1</v>
      </c>
      <c r="S58" s="8"/>
      <c r="T58" s="15"/>
      <c r="U58" s="80">
        <v>21</v>
      </c>
      <c r="V58" s="10"/>
      <c r="W58" s="8"/>
      <c r="X58" s="15"/>
      <c r="Y58" s="8">
        <v>1</v>
      </c>
      <c r="Z58" s="15">
        <v>1</v>
      </c>
      <c r="AA58" s="111">
        <v>19</v>
      </c>
      <c r="AB58" s="10"/>
      <c r="AC58" s="8"/>
      <c r="AD58" s="15"/>
      <c r="AE58" s="8">
        <v>1</v>
      </c>
      <c r="AF58" s="15"/>
      <c r="AG58" s="111">
        <v>20</v>
      </c>
      <c r="AH58" s="10"/>
      <c r="AI58" s="8">
        <v>1</v>
      </c>
      <c r="AJ58" s="15">
        <v>1</v>
      </c>
      <c r="AK58" s="8"/>
      <c r="AL58" s="15"/>
      <c r="AM58" s="15"/>
      <c r="AN58" s="111">
        <v>4</v>
      </c>
      <c r="AO58" s="55">
        <v>10</v>
      </c>
    </row>
    <row r="59" spans="1:41" x14ac:dyDescent="0.3">
      <c r="A59" s="73">
        <v>11</v>
      </c>
      <c r="B59" s="10"/>
      <c r="C59" s="8"/>
      <c r="D59" s="15"/>
      <c r="E59" s="8">
        <v>1</v>
      </c>
      <c r="F59" s="15">
        <v>1</v>
      </c>
      <c r="G59" s="111"/>
      <c r="H59" s="141">
        <v>28</v>
      </c>
      <c r="I59" s="75"/>
      <c r="J59" s="8"/>
      <c r="K59" s="15"/>
      <c r="L59" s="8">
        <v>1</v>
      </c>
      <c r="M59" s="15"/>
      <c r="N59" s="111"/>
      <c r="O59" s="140">
        <v>32</v>
      </c>
      <c r="P59" s="10"/>
      <c r="Q59" s="8"/>
      <c r="R59" s="15"/>
      <c r="S59" s="8">
        <v>1</v>
      </c>
      <c r="T59" s="15"/>
      <c r="U59" s="80">
        <v>26</v>
      </c>
      <c r="V59" s="10"/>
      <c r="W59" s="8"/>
      <c r="X59" s="15"/>
      <c r="Y59" s="8">
        <v>1</v>
      </c>
      <c r="Z59" s="15">
        <v>1</v>
      </c>
      <c r="AA59" s="111">
        <v>19</v>
      </c>
      <c r="AB59" s="10"/>
      <c r="AC59" s="8"/>
      <c r="AD59" s="15"/>
      <c r="AE59" s="8">
        <v>1</v>
      </c>
      <c r="AF59" s="15"/>
      <c r="AG59" s="111">
        <v>18</v>
      </c>
      <c r="AH59" s="10"/>
      <c r="AI59" s="8">
        <v>1</v>
      </c>
      <c r="AJ59" s="15"/>
      <c r="AK59" s="8"/>
      <c r="AL59" s="15"/>
      <c r="AM59" s="15"/>
      <c r="AN59" s="111">
        <v>7</v>
      </c>
      <c r="AO59" s="55">
        <v>11</v>
      </c>
    </row>
    <row r="60" spans="1:41" x14ac:dyDescent="0.3">
      <c r="A60" s="73">
        <v>12</v>
      </c>
      <c r="B60" s="10"/>
      <c r="C60" s="8"/>
      <c r="D60" s="15"/>
      <c r="E60" s="8">
        <v>1</v>
      </c>
      <c r="F60" s="15"/>
      <c r="G60" s="111"/>
      <c r="H60" s="139">
        <v>29</v>
      </c>
      <c r="I60" s="75"/>
      <c r="J60" s="8"/>
      <c r="K60" s="8"/>
      <c r="L60" s="8">
        <v>1</v>
      </c>
      <c r="M60" s="15"/>
      <c r="N60" s="111"/>
      <c r="O60" s="140">
        <v>32</v>
      </c>
      <c r="P60" s="10"/>
      <c r="Q60" s="8"/>
      <c r="R60" s="15"/>
      <c r="S60" s="8">
        <v>1</v>
      </c>
      <c r="T60" s="15"/>
      <c r="U60" s="80">
        <v>28</v>
      </c>
      <c r="V60" s="10"/>
      <c r="W60" s="8"/>
      <c r="X60" s="15"/>
      <c r="Y60" s="8">
        <v>1</v>
      </c>
      <c r="Z60" s="15">
        <v>1</v>
      </c>
      <c r="AA60" s="111">
        <v>15</v>
      </c>
      <c r="AB60" s="10"/>
      <c r="AC60" s="8"/>
      <c r="AD60" s="15"/>
      <c r="AE60" s="8">
        <v>1</v>
      </c>
      <c r="AF60" s="15"/>
      <c r="AG60" s="111">
        <v>19</v>
      </c>
      <c r="AH60" s="10"/>
      <c r="AI60" s="8"/>
      <c r="AJ60" s="15"/>
      <c r="AK60" s="8">
        <v>1</v>
      </c>
      <c r="AL60" s="15"/>
      <c r="AM60" s="15"/>
      <c r="AN60" s="111">
        <v>11</v>
      </c>
      <c r="AO60" s="55">
        <v>12</v>
      </c>
    </row>
    <row r="61" spans="1:41" x14ac:dyDescent="0.3">
      <c r="A61" s="73">
        <v>13</v>
      </c>
      <c r="B61" s="10"/>
      <c r="C61" s="8"/>
      <c r="D61" s="15">
        <v>1</v>
      </c>
      <c r="E61" s="8">
        <v>1</v>
      </c>
      <c r="F61" s="15"/>
      <c r="G61" s="111"/>
      <c r="H61" s="139">
        <v>31</v>
      </c>
      <c r="I61" s="75"/>
      <c r="J61" s="8"/>
      <c r="K61" s="15"/>
      <c r="L61" s="8">
        <v>1</v>
      </c>
      <c r="M61" s="15"/>
      <c r="N61" s="111"/>
      <c r="O61" s="140">
        <v>31</v>
      </c>
      <c r="P61" s="10"/>
      <c r="Q61" s="8"/>
      <c r="R61" s="15"/>
      <c r="S61" s="8">
        <v>1</v>
      </c>
      <c r="T61" s="15"/>
      <c r="U61" s="80">
        <v>30</v>
      </c>
      <c r="V61" s="10"/>
      <c r="W61" s="8"/>
      <c r="X61" s="15">
        <v>1</v>
      </c>
      <c r="Y61" s="8"/>
      <c r="Z61" s="15"/>
      <c r="AA61" s="111">
        <v>16</v>
      </c>
      <c r="AB61" s="10"/>
      <c r="AC61" s="8"/>
      <c r="AD61" s="15">
        <v>1</v>
      </c>
      <c r="AE61" s="8"/>
      <c r="AF61" s="15"/>
      <c r="AG61" s="111">
        <v>18</v>
      </c>
      <c r="AH61" s="10"/>
      <c r="AI61" s="8"/>
      <c r="AJ61" s="15"/>
      <c r="AK61" s="8">
        <v>1</v>
      </c>
      <c r="AL61" s="15"/>
      <c r="AM61" s="15"/>
      <c r="AN61" s="111">
        <v>12</v>
      </c>
      <c r="AO61" s="55">
        <v>13</v>
      </c>
    </row>
    <row r="62" spans="1:41" x14ac:dyDescent="0.3">
      <c r="A62" s="73">
        <v>14</v>
      </c>
      <c r="B62" s="10"/>
      <c r="C62" s="8"/>
      <c r="D62" s="15">
        <v>1</v>
      </c>
      <c r="E62" s="8">
        <v>1</v>
      </c>
      <c r="F62" s="15"/>
      <c r="G62" s="111"/>
      <c r="H62" s="139">
        <v>29</v>
      </c>
      <c r="I62" s="75"/>
      <c r="J62" s="8"/>
      <c r="K62" s="15"/>
      <c r="L62" s="8">
        <v>1</v>
      </c>
      <c r="M62" s="15"/>
      <c r="N62" s="111"/>
      <c r="O62" s="140">
        <v>31</v>
      </c>
      <c r="P62" s="10"/>
      <c r="Q62" s="8"/>
      <c r="R62" s="15"/>
      <c r="S62" s="8">
        <v>1</v>
      </c>
      <c r="T62" s="15"/>
      <c r="U62" s="80">
        <v>30</v>
      </c>
      <c r="V62" s="10"/>
      <c r="W62" s="8"/>
      <c r="X62" s="15">
        <v>1</v>
      </c>
      <c r="Y62" s="8"/>
      <c r="Z62" s="15"/>
      <c r="AA62" s="111">
        <v>15</v>
      </c>
      <c r="AB62" s="10"/>
      <c r="AC62" s="8"/>
      <c r="AD62" s="15">
        <v>1</v>
      </c>
      <c r="AE62" s="8"/>
      <c r="AF62" s="15"/>
      <c r="AG62" s="111">
        <v>18</v>
      </c>
      <c r="AH62" s="10"/>
      <c r="AI62" s="8"/>
      <c r="AJ62" s="15">
        <v>1</v>
      </c>
      <c r="AK62" s="8"/>
      <c r="AL62" s="15"/>
      <c r="AM62" s="15"/>
      <c r="AN62" s="111">
        <v>13</v>
      </c>
      <c r="AO62" s="55">
        <v>14</v>
      </c>
    </row>
    <row r="63" spans="1:41" x14ac:dyDescent="0.3">
      <c r="A63" s="73">
        <v>15</v>
      </c>
      <c r="B63" s="10"/>
      <c r="C63" s="8"/>
      <c r="D63" s="15">
        <v>1</v>
      </c>
      <c r="E63" s="8">
        <v>1</v>
      </c>
      <c r="F63" s="15"/>
      <c r="G63" s="111"/>
      <c r="H63" s="140">
        <v>28</v>
      </c>
      <c r="I63" s="75"/>
      <c r="J63" s="8"/>
      <c r="K63" s="15"/>
      <c r="L63" s="8">
        <v>1</v>
      </c>
      <c r="M63" s="15"/>
      <c r="N63" s="111"/>
      <c r="O63" s="140">
        <v>32</v>
      </c>
      <c r="P63" s="10"/>
      <c r="Q63" s="8"/>
      <c r="R63" s="15"/>
      <c r="S63" s="8">
        <v>1</v>
      </c>
      <c r="T63" s="15"/>
      <c r="U63" s="80">
        <v>29</v>
      </c>
      <c r="V63" s="10"/>
      <c r="W63" s="8"/>
      <c r="X63" s="15">
        <v>1</v>
      </c>
      <c r="Y63" s="8"/>
      <c r="Z63" s="115">
        <v>1</v>
      </c>
      <c r="AA63" s="111">
        <v>13</v>
      </c>
      <c r="AB63" s="10"/>
      <c r="AC63" s="8"/>
      <c r="AD63" s="15">
        <v>1</v>
      </c>
      <c r="AE63" s="8"/>
      <c r="AF63" s="15"/>
      <c r="AG63" s="111">
        <v>16</v>
      </c>
      <c r="AH63" s="10"/>
      <c r="AI63" s="8">
        <v>1</v>
      </c>
      <c r="AJ63" s="15">
        <v>1</v>
      </c>
      <c r="AK63" s="8"/>
      <c r="AL63" s="15"/>
      <c r="AM63" s="15"/>
      <c r="AN63" s="111">
        <v>14</v>
      </c>
      <c r="AO63" s="55">
        <v>15</v>
      </c>
    </row>
    <row r="64" spans="1:41" x14ac:dyDescent="0.3">
      <c r="A64" s="73">
        <v>16</v>
      </c>
      <c r="B64" s="10"/>
      <c r="C64" s="8"/>
      <c r="D64" s="15"/>
      <c r="E64" s="8">
        <v>1</v>
      </c>
      <c r="F64" s="15">
        <v>1</v>
      </c>
      <c r="G64" s="111"/>
      <c r="H64" s="141">
        <v>27</v>
      </c>
      <c r="I64" s="75"/>
      <c r="J64" s="8"/>
      <c r="K64" s="15">
        <v>1</v>
      </c>
      <c r="L64" s="8"/>
      <c r="M64" s="15"/>
      <c r="N64" s="111"/>
      <c r="O64" s="140">
        <v>29</v>
      </c>
      <c r="P64" s="10"/>
      <c r="Q64" s="8"/>
      <c r="R64" s="15"/>
      <c r="S64" s="8">
        <v>1</v>
      </c>
      <c r="T64" s="15"/>
      <c r="U64" s="80">
        <v>28</v>
      </c>
      <c r="V64" s="10"/>
      <c r="W64" s="8"/>
      <c r="X64" s="15">
        <v>1</v>
      </c>
      <c r="Y64" s="8"/>
      <c r="Z64" s="15">
        <v>1</v>
      </c>
      <c r="AA64" s="111">
        <v>15</v>
      </c>
      <c r="AB64" s="10"/>
      <c r="AC64" s="8"/>
      <c r="AD64" s="15"/>
      <c r="AE64" s="8">
        <v>1</v>
      </c>
      <c r="AF64" s="15">
        <v>1</v>
      </c>
      <c r="AG64" s="111">
        <v>16</v>
      </c>
      <c r="AH64" s="10"/>
      <c r="AI64" s="8"/>
      <c r="AJ64" s="15">
        <v>1</v>
      </c>
      <c r="AK64" s="8"/>
      <c r="AL64" s="15"/>
      <c r="AM64" s="15"/>
      <c r="AN64" s="111">
        <v>16</v>
      </c>
      <c r="AO64" s="55">
        <v>16</v>
      </c>
    </row>
    <row r="65" spans="1:41" x14ac:dyDescent="0.3">
      <c r="A65" s="73">
        <v>17</v>
      </c>
      <c r="B65" s="10"/>
      <c r="C65" s="8"/>
      <c r="D65" s="15"/>
      <c r="E65" s="8">
        <v>1</v>
      </c>
      <c r="F65" s="15">
        <v>1</v>
      </c>
      <c r="G65" s="111"/>
      <c r="H65" s="141">
        <v>28</v>
      </c>
      <c r="I65" s="75"/>
      <c r="J65" s="8"/>
      <c r="K65" s="15">
        <v>1</v>
      </c>
      <c r="L65" s="8"/>
      <c r="M65" s="15"/>
      <c r="N65" s="111"/>
      <c r="O65" s="140">
        <v>28</v>
      </c>
      <c r="P65" s="10"/>
      <c r="Q65" s="8"/>
      <c r="R65" s="15"/>
      <c r="S65" s="8">
        <v>1</v>
      </c>
      <c r="T65" s="15"/>
      <c r="U65" s="80">
        <v>29</v>
      </c>
      <c r="V65" s="10"/>
      <c r="W65" s="8"/>
      <c r="X65" s="15"/>
      <c r="Y65" s="8">
        <v>1</v>
      </c>
      <c r="Z65" s="15"/>
      <c r="AA65" s="111">
        <v>17</v>
      </c>
      <c r="AB65" s="10"/>
      <c r="AC65" s="8"/>
      <c r="AD65" s="15"/>
      <c r="AE65" s="8">
        <v>1</v>
      </c>
      <c r="AF65" s="15"/>
      <c r="AG65" s="111">
        <v>16</v>
      </c>
      <c r="AH65" s="10"/>
      <c r="AI65" s="8">
        <v>1</v>
      </c>
      <c r="AJ65" s="15">
        <v>1</v>
      </c>
      <c r="AK65" s="8"/>
      <c r="AL65" s="15"/>
      <c r="AM65" s="15"/>
      <c r="AN65" s="111">
        <v>16</v>
      </c>
      <c r="AO65" s="55">
        <v>17</v>
      </c>
    </row>
    <row r="66" spans="1:41" x14ac:dyDescent="0.3">
      <c r="A66" s="73">
        <v>18</v>
      </c>
      <c r="B66" s="10"/>
      <c r="C66" s="8"/>
      <c r="D66" s="15"/>
      <c r="E66" s="8">
        <v>1</v>
      </c>
      <c r="F66" s="15"/>
      <c r="G66" s="111"/>
      <c r="H66" s="141">
        <v>28</v>
      </c>
      <c r="I66" s="75"/>
      <c r="J66" s="8"/>
      <c r="K66" s="15">
        <v>1</v>
      </c>
      <c r="L66" s="8"/>
      <c r="M66" s="15"/>
      <c r="N66" s="111"/>
      <c r="O66" s="140">
        <v>28</v>
      </c>
      <c r="P66" s="10"/>
      <c r="Q66" s="8"/>
      <c r="R66" s="15"/>
      <c r="S66" s="8">
        <v>1</v>
      </c>
      <c r="T66" s="15"/>
      <c r="U66" s="80">
        <v>28</v>
      </c>
      <c r="V66" s="10"/>
      <c r="W66" s="8"/>
      <c r="X66" s="15"/>
      <c r="Y66" s="8">
        <v>1</v>
      </c>
      <c r="Z66" s="15"/>
      <c r="AA66" s="111">
        <v>17</v>
      </c>
      <c r="AB66" s="10"/>
      <c r="AC66" s="8"/>
      <c r="AD66" s="15"/>
      <c r="AE66" s="8">
        <v>1</v>
      </c>
      <c r="AF66" s="15"/>
      <c r="AG66" s="111">
        <v>18</v>
      </c>
      <c r="AH66" s="10"/>
      <c r="AI66" s="8"/>
      <c r="AJ66" s="15">
        <v>1</v>
      </c>
      <c r="AK66" s="8"/>
      <c r="AL66" s="15"/>
      <c r="AM66" s="15"/>
      <c r="AN66" s="111">
        <v>15</v>
      </c>
      <c r="AO66" s="55">
        <v>18</v>
      </c>
    </row>
    <row r="67" spans="1:41" x14ac:dyDescent="0.3">
      <c r="A67" s="73">
        <v>19</v>
      </c>
      <c r="B67" s="10"/>
      <c r="C67" s="8"/>
      <c r="D67" s="15"/>
      <c r="E67" s="8">
        <v>1</v>
      </c>
      <c r="F67" s="15"/>
      <c r="G67" s="111"/>
      <c r="H67" s="140">
        <v>29</v>
      </c>
      <c r="I67" s="75"/>
      <c r="J67" s="8"/>
      <c r="K67" s="8"/>
      <c r="L67" s="8">
        <v>1</v>
      </c>
      <c r="M67" s="15"/>
      <c r="N67" s="111"/>
      <c r="O67" s="140">
        <v>30</v>
      </c>
      <c r="P67" s="10">
        <v>1</v>
      </c>
      <c r="Q67" s="8">
        <v>1</v>
      </c>
      <c r="R67" s="15">
        <v>1</v>
      </c>
      <c r="S67" s="8"/>
      <c r="T67" s="15"/>
      <c r="U67" s="111">
        <v>22</v>
      </c>
      <c r="V67" s="10"/>
      <c r="W67" s="8"/>
      <c r="X67" s="15"/>
      <c r="Y67" s="8">
        <v>1</v>
      </c>
      <c r="Z67" s="15"/>
      <c r="AA67" s="111">
        <v>17</v>
      </c>
      <c r="AB67" s="10"/>
      <c r="AC67" s="8"/>
      <c r="AD67" s="15"/>
      <c r="AE67" s="8">
        <v>1</v>
      </c>
      <c r="AF67" s="15">
        <v>0.5</v>
      </c>
      <c r="AG67" s="111">
        <v>19</v>
      </c>
      <c r="AH67" s="10"/>
      <c r="AI67" s="8">
        <v>1</v>
      </c>
      <c r="AJ67" s="15">
        <v>1</v>
      </c>
      <c r="AK67" s="8"/>
      <c r="AL67" s="15"/>
      <c r="AM67" s="15"/>
      <c r="AN67" s="111">
        <v>14</v>
      </c>
      <c r="AO67" s="55">
        <v>19</v>
      </c>
    </row>
    <row r="68" spans="1:41" x14ac:dyDescent="0.3">
      <c r="A68" s="73">
        <v>20</v>
      </c>
      <c r="B68" s="10"/>
      <c r="C68" s="8"/>
      <c r="D68" s="15"/>
      <c r="E68" s="8">
        <v>1</v>
      </c>
      <c r="F68" s="15"/>
      <c r="G68" s="111"/>
      <c r="H68" s="140">
        <v>29</v>
      </c>
      <c r="I68" s="75"/>
      <c r="J68" s="8"/>
      <c r="K68" s="8">
        <v>1</v>
      </c>
      <c r="L68" s="8">
        <v>1</v>
      </c>
      <c r="M68" s="15"/>
      <c r="N68" s="111"/>
      <c r="O68" s="141">
        <v>30</v>
      </c>
      <c r="P68" s="10">
        <v>1</v>
      </c>
      <c r="Q68" s="8">
        <v>1</v>
      </c>
      <c r="R68" s="15">
        <v>1</v>
      </c>
      <c r="S68" s="8"/>
      <c r="T68" s="15"/>
      <c r="U68" s="111">
        <v>21</v>
      </c>
      <c r="V68" s="10"/>
      <c r="W68" s="8"/>
      <c r="X68" s="15">
        <v>1</v>
      </c>
      <c r="Y68" s="8"/>
      <c r="Z68" s="15"/>
      <c r="AA68" s="111">
        <v>19</v>
      </c>
      <c r="AB68" s="10"/>
      <c r="AC68" s="8"/>
      <c r="AD68" s="15">
        <v>1</v>
      </c>
      <c r="AE68" s="8"/>
      <c r="AF68" s="15">
        <v>1</v>
      </c>
      <c r="AG68" s="111">
        <v>12</v>
      </c>
      <c r="AH68" s="10"/>
      <c r="AI68" s="8">
        <v>1</v>
      </c>
      <c r="AJ68" s="15">
        <v>1</v>
      </c>
      <c r="AK68" s="8"/>
      <c r="AL68" s="15"/>
      <c r="AM68" s="15"/>
      <c r="AN68" s="111">
        <v>12</v>
      </c>
      <c r="AO68" s="55">
        <v>20</v>
      </c>
    </row>
    <row r="69" spans="1:41" x14ac:dyDescent="0.3">
      <c r="A69" s="73">
        <v>21</v>
      </c>
      <c r="B69" s="10"/>
      <c r="C69" s="8"/>
      <c r="D69" s="15">
        <v>1</v>
      </c>
      <c r="E69" s="8">
        <v>1</v>
      </c>
      <c r="F69" s="15"/>
      <c r="G69" s="111"/>
      <c r="H69" s="140">
        <v>28</v>
      </c>
      <c r="I69" s="75"/>
      <c r="J69" s="8"/>
      <c r="K69" s="15"/>
      <c r="L69" s="8">
        <v>1</v>
      </c>
      <c r="M69" s="15"/>
      <c r="N69" s="111"/>
      <c r="O69" s="140">
        <v>32</v>
      </c>
      <c r="P69" s="10"/>
      <c r="Q69" s="8"/>
      <c r="R69" s="15"/>
      <c r="S69" s="8">
        <v>1</v>
      </c>
      <c r="T69" s="15"/>
      <c r="U69" s="111">
        <v>25</v>
      </c>
      <c r="V69" s="10"/>
      <c r="W69" s="8"/>
      <c r="X69" s="15">
        <v>1</v>
      </c>
      <c r="Y69" s="8"/>
      <c r="Z69" s="15"/>
      <c r="AA69" s="111">
        <v>22</v>
      </c>
      <c r="AB69" s="10"/>
      <c r="AC69" s="8"/>
      <c r="AD69" s="15"/>
      <c r="AE69" s="8">
        <v>1</v>
      </c>
      <c r="AF69" s="15"/>
      <c r="AG69" s="111">
        <v>10</v>
      </c>
      <c r="AH69" s="10"/>
      <c r="AI69" s="8">
        <v>1</v>
      </c>
      <c r="AJ69" s="15">
        <v>1</v>
      </c>
      <c r="AK69" s="8"/>
      <c r="AL69" s="15"/>
      <c r="AM69" s="15"/>
      <c r="AN69" s="111">
        <v>12</v>
      </c>
      <c r="AO69" s="55">
        <v>21</v>
      </c>
    </row>
    <row r="70" spans="1:41" x14ac:dyDescent="0.3">
      <c r="A70" s="73">
        <v>22</v>
      </c>
      <c r="B70" s="10"/>
      <c r="C70" s="8"/>
      <c r="D70" s="15"/>
      <c r="E70" s="8">
        <v>1</v>
      </c>
      <c r="F70" s="15"/>
      <c r="G70" s="111"/>
      <c r="H70" s="140">
        <v>31</v>
      </c>
      <c r="I70" s="75"/>
      <c r="J70" s="8"/>
      <c r="K70" s="15"/>
      <c r="L70" s="8">
        <v>1</v>
      </c>
      <c r="M70" s="15"/>
      <c r="N70" s="111"/>
      <c r="O70" s="141">
        <v>31</v>
      </c>
      <c r="P70" s="10">
        <v>1</v>
      </c>
      <c r="Q70" s="8">
        <v>1</v>
      </c>
      <c r="R70" s="15">
        <v>1</v>
      </c>
      <c r="S70" s="8"/>
      <c r="T70" s="15"/>
      <c r="U70" s="80">
        <v>18</v>
      </c>
      <c r="V70" s="10"/>
      <c r="W70" s="8">
        <v>1</v>
      </c>
      <c r="X70" s="15">
        <v>1</v>
      </c>
      <c r="Y70" s="8"/>
      <c r="Z70" s="15"/>
      <c r="AA70" s="111">
        <v>20</v>
      </c>
      <c r="AB70" s="10"/>
      <c r="AC70" s="8"/>
      <c r="AD70" s="15"/>
      <c r="AE70" s="8">
        <v>1</v>
      </c>
      <c r="AF70" s="15"/>
      <c r="AG70" s="111">
        <v>13</v>
      </c>
      <c r="AH70" s="10"/>
      <c r="AI70" s="8"/>
      <c r="AJ70" s="15" t="s">
        <v>31</v>
      </c>
      <c r="AK70" s="8"/>
      <c r="AL70" s="15"/>
      <c r="AM70" s="15"/>
      <c r="AN70" s="111">
        <v>9</v>
      </c>
      <c r="AO70" s="55">
        <v>22</v>
      </c>
    </row>
    <row r="71" spans="1:41" x14ac:dyDescent="0.3">
      <c r="A71" s="73">
        <v>23</v>
      </c>
      <c r="B71" s="10">
        <v>1</v>
      </c>
      <c r="C71" s="8"/>
      <c r="D71" s="15"/>
      <c r="E71" s="8">
        <v>1</v>
      </c>
      <c r="F71" s="15"/>
      <c r="G71" s="111"/>
      <c r="H71" s="140">
        <v>32</v>
      </c>
      <c r="I71" s="75"/>
      <c r="J71" s="8"/>
      <c r="K71" s="15">
        <v>1</v>
      </c>
      <c r="L71" s="8">
        <v>1</v>
      </c>
      <c r="M71" s="15"/>
      <c r="N71" s="111"/>
      <c r="O71" s="141">
        <v>28</v>
      </c>
      <c r="P71" s="10"/>
      <c r="Q71" s="8">
        <v>1</v>
      </c>
      <c r="R71" s="15">
        <v>1</v>
      </c>
      <c r="S71" s="8"/>
      <c r="T71" s="15"/>
      <c r="U71" s="80">
        <v>22</v>
      </c>
      <c r="V71" s="10"/>
      <c r="W71" s="8">
        <v>1</v>
      </c>
      <c r="X71" s="15">
        <v>1</v>
      </c>
      <c r="Y71" s="8"/>
      <c r="Z71" s="15"/>
      <c r="AA71" s="111">
        <v>18</v>
      </c>
      <c r="AB71" s="10"/>
      <c r="AC71" s="8"/>
      <c r="AD71" s="15"/>
      <c r="AE71" s="8">
        <v>1</v>
      </c>
      <c r="AF71" s="15"/>
      <c r="AG71" s="111">
        <v>13</v>
      </c>
      <c r="AH71" s="10"/>
      <c r="AI71" s="8">
        <v>1</v>
      </c>
      <c r="AJ71" s="15">
        <v>1</v>
      </c>
      <c r="AK71" s="8"/>
      <c r="AL71" s="15"/>
      <c r="AM71" s="15"/>
      <c r="AN71" s="111">
        <v>12</v>
      </c>
      <c r="AO71" s="55">
        <v>23</v>
      </c>
    </row>
    <row r="72" spans="1:41" x14ac:dyDescent="0.3">
      <c r="A72" s="73">
        <v>24</v>
      </c>
      <c r="B72" s="10"/>
      <c r="C72" s="8"/>
      <c r="D72" s="15"/>
      <c r="E72" s="8">
        <v>1</v>
      </c>
      <c r="F72" s="15"/>
      <c r="G72" s="111"/>
      <c r="H72" s="141">
        <v>32</v>
      </c>
      <c r="I72" s="75"/>
      <c r="J72" s="8"/>
      <c r="K72" s="15">
        <v>1</v>
      </c>
      <c r="L72" s="8">
        <v>1</v>
      </c>
      <c r="M72" s="15"/>
      <c r="N72" s="111"/>
      <c r="O72" s="141">
        <v>28</v>
      </c>
      <c r="P72" s="10"/>
      <c r="Q72" s="8"/>
      <c r="R72" s="15"/>
      <c r="S72" s="8">
        <v>1</v>
      </c>
      <c r="T72" s="15"/>
      <c r="U72" s="80">
        <v>25</v>
      </c>
      <c r="V72" s="10"/>
      <c r="W72" s="8"/>
      <c r="X72" s="15">
        <v>1</v>
      </c>
      <c r="Y72" s="8"/>
      <c r="Z72" s="15"/>
      <c r="AA72" s="111">
        <v>19</v>
      </c>
      <c r="AB72" s="10"/>
      <c r="AC72" s="8"/>
      <c r="AD72" s="15">
        <v>1</v>
      </c>
      <c r="AE72" s="8"/>
      <c r="AF72" s="15"/>
      <c r="AG72" s="111">
        <v>14</v>
      </c>
      <c r="AH72" s="10"/>
      <c r="AI72" s="8"/>
      <c r="AJ72" s="15">
        <v>1</v>
      </c>
      <c r="AK72" s="8"/>
      <c r="AL72" s="15"/>
      <c r="AM72" s="15"/>
      <c r="AN72" s="111">
        <v>13</v>
      </c>
      <c r="AO72" s="55">
        <v>24</v>
      </c>
    </row>
    <row r="73" spans="1:41" x14ac:dyDescent="0.3">
      <c r="A73" s="73">
        <v>25</v>
      </c>
      <c r="B73" s="10"/>
      <c r="C73" s="8"/>
      <c r="D73" s="15">
        <v>1</v>
      </c>
      <c r="E73" s="8">
        <v>1</v>
      </c>
      <c r="F73" s="15"/>
      <c r="G73" s="111"/>
      <c r="H73" s="140">
        <v>32</v>
      </c>
      <c r="I73" s="75"/>
      <c r="J73" s="8"/>
      <c r="K73" s="15"/>
      <c r="L73" s="8">
        <v>1</v>
      </c>
      <c r="M73" s="15"/>
      <c r="N73" s="111"/>
      <c r="O73" s="140">
        <v>30</v>
      </c>
      <c r="P73" s="10"/>
      <c r="Q73" s="8"/>
      <c r="R73" s="15">
        <v>1</v>
      </c>
      <c r="S73" s="8">
        <v>1</v>
      </c>
      <c r="T73" s="15"/>
      <c r="U73" s="80">
        <v>18</v>
      </c>
      <c r="V73" s="10"/>
      <c r="W73" s="8"/>
      <c r="X73" s="15">
        <v>1</v>
      </c>
      <c r="Y73" s="8"/>
      <c r="Z73" s="15"/>
      <c r="AA73" s="111">
        <v>17</v>
      </c>
      <c r="AB73" s="10"/>
      <c r="AC73" s="8"/>
      <c r="AD73" s="15">
        <v>1</v>
      </c>
      <c r="AE73" s="8"/>
      <c r="AF73" s="15"/>
      <c r="AG73" s="111">
        <v>14</v>
      </c>
      <c r="AH73" s="10"/>
      <c r="AI73" s="8"/>
      <c r="AJ73" s="15">
        <v>1</v>
      </c>
      <c r="AK73" s="8"/>
      <c r="AL73" s="15">
        <v>1</v>
      </c>
      <c r="AM73" s="15"/>
      <c r="AN73" s="111">
        <v>8</v>
      </c>
      <c r="AO73" s="55">
        <v>25</v>
      </c>
    </row>
    <row r="74" spans="1:41" x14ac:dyDescent="0.3">
      <c r="A74" s="73">
        <v>26</v>
      </c>
      <c r="B74" s="10"/>
      <c r="C74" s="8"/>
      <c r="D74" s="15"/>
      <c r="E74" s="8">
        <v>1</v>
      </c>
      <c r="F74" s="15"/>
      <c r="G74" s="111"/>
      <c r="H74" s="140">
        <v>32</v>
      </c>
      <c r="I74" s="75"/>
      <c r="J74" s="8"/>
      <c r="K74" s="15"/>
      <c r="L74" s="8">
        <v>1</v>
      </c>
      <c r="M74" s="15"/>
      <c r="N74" s="111"/>
      <c r="O74" s="141">
        <v>29</v>
      </c>
      <c r="P74" s="10"/>
      <c r="Q74" s="8"/>
      <c r="R74" s="15">
        <v>1</v>
      </c>
      <c r="S74" s="8"/>
      <c r="T74" s="15"/>
      <c r="U74" s="80">
        <v>17</v>
      </c>
      <c r="V74" s="10"/>
      <c r="W74" s="8">
        <v>1</v>
      </c>
      <c r="X74" s="15">
        <v>1</v>
      </c>
      <c r="Y74" s="8"/>
      <c r="Z74" s="15"/>
      <c r="AA74" s="111">
        <v>16</v>
      </c>
      <c r="AB74" s="10"/>
      <c r="AC74" s="8"/>
      <c r="AD74" s="15"/>
      <c r="AE74" s="8">
        <v>1</v>
      </c>
      <c r="AF74" s="15"/>
      <c r="AG74" s="111">
        <v>17</v>
      </c>
      <c r="AH74" s="10"/>
      <c r="AI74" s="8"/>
      <c r="AJ74" s="15">
        <v>1</v>
      </c>
      <c r="AK74" s="8"/>
      <c r="AL74" s="15">
        <v>1</v>
      </c>
      <c r="AM74" s="15"/>
      <c r="AN74" s="111">
        <v>6</v>
      </c>
      <c r="AO74" s="55">
        <v>26</v>
      </c>
    </row>
    <row r="75" spans="1:41" x14ac:dyDescent="0.3">
      <c r="A75" s="73">
        <v>27</v>
      </c>
      <c r="B75" s="10"/>
      <c r="C75" s="8"/>
      <c r="D75" s="8"/>
      <c r="E75" s="8">
        <v>1</v>
      </c>
      <c r="F75" s="15"/>
      <c r="G75" s="111"/>
      <c r="H75" s="141">
        <v>32</v>
      </c>
      <c r="I75" s="75"/>
      <c r="J75" s="8"/>
      <c r="K75" s="15"/>
      <c r="L75" s="8">
        <v>1</v>
      </c>
      <c r="M75" s="15"/>
      <c r="N75" s="111"/>
      <c r="O75" s="141">
        <v>31</v>
      </c>
      <c r="P75" s="10"/>
      <c r="Q75" s="8"/>
      <c r="R75" s="15">
        <v>1</v>
      </c>
      <c r="S75" s="8"/>
      <c r="T75" s="15"/>
      <c r="U75" s="80">
        <v>18</v>
      </c>
      <c r="V75" s="10"/>
      <c r="W75" s="8"/>
      <c r="X75" s="15"/>
      <c r="Y75" s="8">
        <v>1</v>
      </c>
      <c r="Z75" s="15"/>
      <c r="AA75" s="111">
        <v>18</v>
      </c>
      <c r="AB75" s="10"/>
      <c r="AC75" s="8"/>
      <c r="AD75" s="15">
        <v>1</v>
      </c>
      <c r="AE75" s="8"/>
      <c r="AF75" s="15"/>
      <c r="AG75" s="111">
        <v>14</v>
      </c>
      <c r="AH75" s="10"/>
      <c r="AI75" s="8"/>
      <c r="AJ75" s="15">
        <v>1</v>
      </c>
      <c r="AK75" s="8"/>
      <c r="AL75" s="15"/>
      <c r="AM75" s="15"/>
      <c r="AN75" s="111">
        <v>4</v>
      </c>
      <c r="AO75" s="55">
        <v>27</v>
      </c>
    </row>
    <row r="76" spans="1:41" x14ac:dyDescent="0.3">
      <c r="A76" s="73">
        <v>28</v>
      </c>
      <c r="B76" s="10"/>
      <c r="C76" s="8"/>
      <c r="D76" s="15">
        <v>1</v>
      </c>
      <c r="E76" s="8"/>
      <c r="F76" s="15"/>
      <c r="G76" s="111"/>
      <c r="H76" s="140">
        <v>28</v>
      </c>
      <c r="I76" s="75"/>
      <c r="J76" s="8"/>
      <c r="K76" s="15">
        <v>1</v>
      </c>
      <c r="L76" s="8"/>
      <c r="M76" s="15"/>
      <c r="N76" s="111"/>
      <c r="O76" s="140">
        <v>29</v>
      </c>
      <c r="P76" s="10"/>
      <c r="Q76" s="8"/>
      <c r="R76" s="15">
        <v>1</v>
      </c>
      <c r="S76" s="8"/>
      <c r="T76" s="15"/>
      <c r="U76" s="80">
        <v>19</v>
      </c>
      <c r="V76" s="10"/>
      <c r="W76" s="8"/>
      <c r="X76" s="15"/>
      <c r="Y76" s="8">
        <v>1</v>
      </c>
      <c r="Z76" s="15"/>
      <c r="AA76" s="111">
        <v>18</v>
      </c>
      <c r="AB76" s="10"/>
      <c r="AC76" s="8"/>
      <c r="AD76" s="15">
        <v>1</v>
      </c>
      <c r="AE76" s="8"/>
      <c r="AF76" s="15"/>
      <c r="AG76" s="111">
        <v>14</v>
      </c>
      <c r="AH76" s="10"/>
      <c r="AI76" s="8"/>
      <c r="AJ76" s="15">
        <v>1</v>
      </c>
      <c r="AK76" s="8"/>
      <c r="AL76" s="15"/>
      <c r="AM76" s="15"/>
      <c r="AN76" s="111">
        <v>11</v>
      </c>
      <c r="AO76" s="55">
        <v>28</v>
      </c>
    </row>
    <row r="77" spans="1:41" x14ac:dyDescent="0.3">
      <c r="A77" s="73">
        <v>29</v>
      </c>
      <c r="B77" s="10"/>
      <c r="C77" s="8"/>
      <c r="D77" s="15"/>
      <c r="E77" s="8">
        <v>1</v>
      </c>
      <c r="F77" s="15"/>
      <c r="G77" s="111"/>
      <c r="H77" s="140">
        <v>33</v>
      </c>
      <c r="I77" s="75"/>
      <c r="J77" s="8"/>
      <c r="K77" s="15">
        <v>1</v>
      </c>
      <c r="L77" s="8"/>
      <c r="M77" s="15"/>
      <c r="N77" s="111"/>
      <c r="O77" s="139">
        <v>18</v>
      </c>
      <c r="P77" s="10"/>
      <c r="Q77" s="8"/>
      <c r="R77" s="15">
        <v>1</v>
      </c>
      <c r="S77" s="8"/>
      <c r="T77" s="15"/>
      <c r="U77" s="80">
        <v>19</v>
      </c>
      <c r="V77" s="10"/>
      <c r="W77" s="8"/>
      <c r="X77" s="15"/>
      <c r="Y77" s="8">
        <v>1</v>
      </c>
      <c r="Z77" s="15"/>
      <c r="AA77" s="111">
        <v>20</v>
      </c>
      <c r="AB77" s="10"/>
      <c r="AC77" s="8"/>
      <c r="AD77" s="15"/>
      <c r="AE77" s="8">
        <v>1</v>
      </c>
      <c r="AF77" s="15"/>
      <c r="AG77" s="111">
        <v>12</v>
      </c>
      <c r="AH77" s="10"/>
      <c r="AI77" s="8"/>
      <c r="AJ77" s="15"/>
      <c r="AK77" s="8">
        <v>1</v>
      </c>
      <c r="AL77" s="15"/>
      <c r="AM77" s="15"/>
      <c r="AN77" s="111">
        <v>11</v>
      </c>
      <c r="AO77" s="55">
        <v>29</v>
      </c>
    </row>
    <row r="78" spans="1:41" ht="15" thickBot="1" x14ac:dyDescent="0.35">
      <c r="A78" s="73">
        <v>30</v>
      </c>
      <c r="B78" s="69"/>
      <c r="C78" s="70"/>
      <c r="D78" s="71"/>
      <c r="E78" s="70">
        <v>1</v>
      </c>
      <c r="F78" s="71"/>
      <c r="G78" s="145"/>
      <c r="H78" s="142">
        <v>32</v>
      </c>
      <c r="I78" s="75"/>
      <c r="J78" s="8"/>
      <c r="K78" s="15"/>
      <c r="L78" s="8">
        <v>1</v>
      </c>
      <c r="M78" s="15"/>
      <c r="N78" s="111"/>
      <c r="O78" s="139">
        <v>23</v>
      </c>
      <c r="P78" s="10"/>
      <c r="Q78" s="8"/>
      <c r="R78" s="15"/>
      <c r="S78" s="8">
        <v>1</v>
      </c>
      <c r="T78" s="15"/>
      <c r="U78" s="92">
        <v>21</v>
      </c>
      <c r="V78" s="10"/>
      <c r="W78" s="8"/>
      <c r="X78" s="15"/>
      <c r="Y78" s="8">
        <v>1</v>
      </c>
      <c r="Z78" s="15"/>
      <c r="AA78" s="111">
        <v>21</v>
      </c>
      <c r="AB78" s="10"/>
      <c r="AC78" s="8"/>
      <c r="AD78" s="15"/>
      <c r="AE78" s="8">
        <v>1</v>
      </c>
      <c r="AF78" s="15"/>
      <c r="AG78" s="111">
        <v>12</v>
      </c>
      <c r="AH78" s="10"/>
      <c r="AI78" s="8"/>
      <c r="AJ78" s="15"/>
      <c r="AK78" s="8">
        <v>1</v>
      </c>
      <c r="AL78" s="15"/>
      <c r="AM78" s="15"/>
      <c r="AN78" s="111">
        <v>8</v>
      </c>
      <c r="AO78" s="55">
        <v>30</v>
      </c>
    </row>
    <row r="79" spans="1:41" ht="15" thickBot="1" x14ac:dyDescent="0.35">
      <c r="A79" s="67">
        <v>31</v>
      </c>
      <c r="B79" s="12"/>
      <c r="C79" s="13"/>
      <c r="D79" s="13"/>
      <c r="E79" s="13">
        <v>1</v>
      </c>
      <c r="F79" s="19"/>
      <c r="G79" s="112"/>
      <c r="H79" s="143">
        <v>34</v>
      </c>
      <c r="I79" s="68"/>
      <c r="J79" s="13"/>
      <c r="K79" s="19"/>
      <c r="L79" s="13">
        <v>1</v>
      </c>
      <c r="M79" s="19">
        <v>1</v>
      </c>
      <c r="N79" s="112"/>
      <c r="O79" s="147">
        <v>26</v>
      </c>
      <c r="P79" s="39"/>
      <c r="Q79" s="40"/>
      <c r="R79" s="41"/>
      <c r="S79" s="40"/>
      <c r="T79" s="40"/>
      <c r="U79" s="85"/>
      <c r="V79" s="12"/>
      <c r="W79" s="13"/>
      <c r="X79" s="19"/>
      <c r="Y79" s="13">
        <v>1</v>
      </c>
      <c r="Z79" s="19"/>
      <c r="AA79" s="112">
        <v>20</v>
      </c>
      <c r="AB79" s="39"/>
      <c r="AC79" s="40"/>
      <c r="AD79" s="41"/>
      <c r="AE79" s="40"/>
      <c r="AF79" s="41"/>
      <c r="AG79" s="86"/>
      <c r="AH79" s="12"/>
      <c r="AI79" s="13"/>
      <c r="AJ79" s="19">
        <v>1</v>
      </c>
      <c r="AK79" s="13"/>
      <c r="AL79" s="19"/>
      <c r="AM79" s="71"/>
      <c r="AN79" s="112">
        <v>8</v>
      </c>
      <c r="AO79" s="56">
        <v>31</v>
      </c>
    </row>
    <row r="80" spans="1:41" ht="15" thickBot="1" x14ac:dyDescent="0.35">
      <c r="B80" s="17">
        <f t="shared" ref="B80:AL80" si="2">SUM(B49:B79)</f>
        <v>1</v>
      </c>
      <c r="C80" s="17">
        <f t="shared" si="2"/>
        <v>0</v>
      </c>
      <c r="D80" s="17">
        <f t="shared" si="2"/>
        <v>7</v>
      </c>
      <c r="E80" s="17">
        <f t="shared" si="2"/>
        <v>29</v>
      </c>
      <c r="F80" s="17">
        <f t="shared" si="2"/>
        <v>8</v>
      </c>
      <c r="G80" s="17"/>
      <c r="H80" s="38">
        <f>SUM(H49:H79)/31</f>
        <v>29.806451612903224</v>
      </c>
      <c r="I80" s="17">
        <f t="shared" si="2"/>
        <v>0</v>
      </c>
      <c r="J80" s="17">
        <f t="shared" si="2"/>
        <v>0</v>
      </c>
      <c r="K80" s="17">
        <f t="shared" si="2"/>
        <v>9</v>
      </c>
      <c r="L80" s="17">
        <f t="shared" si="2"/>
        <v>25</v>
      </c>
      <c r="M80" s="17">
        <f t="shared" si="2"/>
        <v>3</v>
      </c>
      <c r="N80" s="17"/>
      <c r="O80" s="38">
        <f>SUM(O49:O79)/31</f>
        <v>28.64516129032258</v>
      </c>
      <c r="P80" s="17">
        <f t="shared" si="2"/>
        <v>4</v>
      </c>
      <c r="Q80" s="17">
        <f t="shared" si="2"/>
        <v>6</v>
      </c>
      <c r="R80" s="17">
        <f t="shared" si="2"/>
        <v>11</v>
      </c>
      <c r="S80" s="17">
        <f t="shared" si="2"/>
        <v>20</v>
      </c>
      <c r="T80" s="17">
        <f t="shared" si="2"/>
        <v>3</v>
      </c>
      <c r="U80" s="38">
        <f>SUM(U49:U79)/30</f>
        <v>24.366666666666667</v>
      </c>
      <c r="V80" s="17">
        <f t="shared" si="2"/>
        <v>0</v>
      </c>
      <c r="W80" s="17">
        <f t="shared" si="2"/>
        <v>6</v>
      </c>
      <c r="X80" s="17">
        <f t="shared" si="2"/>
        <v>18</v>
      </c>
      <c r="Y80" s="17">
        <f t="shared" si="2"/>
        <v>16</v>
      </c>
      <c r="Z80" s="17">
        <f t="shared" si="2"/>
        <v>5</v>
      </c>
      <c r="AA80" s="38">
        <f>SUM(AA49:AA79)/31</f>
        <v>17.967741935483872</v>
      </c>
      <c r="AB80" s="17">
        <f t="shared" si="2"/>
        <v>0</v>
      </c>
      <c r="AC80" s="17">
        <f t="shared" si="2"/>
        <v>0</v>
      </c>
      <c r="AD80" s="17">
        <f t="shared" si="2"/>
        <v>15</v>
      </c>
      <c r="AE80" s="17">
        <f t="shared" si="2"/>
        <v>16</v>
      </c>
      <c r="AF80" s="17">
        <f t="shared" si="2"/>
        <v>4.5</v>
      </c>
      <c r="AG80" s="38">
        <f>SUM(AG49:AG79)/30</f>
        <v>16.2</v>
      </c>
      <c r="AH80" s="17">
        <f t="shared" si="2"/>
        <v>0</v>
      </c>
      <c r="AI80" s="17">
        <f t="shared" si="2"/>
        <v>12</v>
      </c>
      <c r="AJ80" s="17">
        <f t="shared" si="2"/>
        <v>23</v>
      </c>
      <c r="AK80" s="17">
        <f t="shared" si="2"/>
        <v>6</v>
      </c>
      <c r="AL80" s="17">
        <f t="shared" si="2"/>
        <v>4</v>
      </c>
      <c r="AM80" s="120">
        <f>SUM(AM49:AM79)</f>
        <v>3</v>
      </c>
      <c r="AN80" s="38">
        <f>SUM(AN49:AN79)/31</f>
        <v>10.064516129032258</v>
      </c>
    </row>
    <row r="82" spans="1:23" x14ac:dyDescent="0.3">
      <c r="V82" s="105" t="s">
        <v>25</v>
      </c>
      <c r="W82" t="s">
        <v>26</v>
      </c>
    </row>
    <row r="83" spans="1:23" x14ac:dyDescent="0.3">
      <c r="V83" t="s">
        <v>32</v>
      </c>
    </row>
    <row r="84" spans="1:23" x14ac:dyDescent="0.3">
      <c r="D84" s="209" t="s">
        <v>17</v>
      </c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</row>
    <row r="85" spans="1:23" ht="15" thickBot="1" x14ac:dyDescent="0.35">
      <c r="A85" s="25"/>
    </row>
    <row r="86" spans="1:23" ht="26.25" customHeight="1" thickBot="1" x14ac:dyDescent="0.35">
      <c r="A86" s="26"/>
      <c r="B86" s="30"/>
      <c r="C86" s="154">
        <f>B41+I41+P41+V41+AC41+AI41+AH80+AB80+V80+P80+I80+B80</f>
        <v>7</v>
      </c>
      <c r="F86" s="124"/>
      <c r="G86" s="133"/>
      <c r="H86" s="151">
        <v>59</v>
      </c>
      <c r="I86" s="150">
        <f>H86/122</f>
        <v>0.48360655737704916</v>
      </c>
    </row>
    <row r="87" spans="1:23" ht="26.25" customHeight="1" thickBot="1" x14ac:dyDescent="0.35">
      <c r="A87" s="26"/>
      <c r="B87" s="32"/>
      <c r="C87" s="155">
        <f>C41+J41+Q41+W41+AD41+AJ41+AI80+AC80+W80+Q80+J80+C80</f>
        <v>57</v>
      </c>
      <c r="F87" s="125"/>
      <c r="G87" s="134"/>
      <c r="H87" s="152">
        <v>43</v>
      </c>
      <c r="I87" s="150">
        <f>H87/122</f>
        <v>0.35245901639344263</v>
      </c>
      <c r="Q87">
        <f>H86+H87+H88+H89+H90</f>
        <v>122</v>
      </c>
    </row>
    <row r="88" spans="1:23" ht="26.25" customHeight="1" thickBot="1" x14ac:dyDescent="0.35">
      <c r="A88" s="26"/>
      <c r="B88" s="32"/>
      <c r="C88" s="155">
        <f>D41+K41+R41+X41+AE41+AK41+AJ80+AD80+X80+R80+K80+D80</f>
        <v>150</v>
      </c>
      <c r="F88" s="126"/>
      <c r="G88" s="135"/>
      <c r="H88" s="152">
        <v>0</v>
      </c>
      <c r="I88" s="150">
        <f>H88/122</f>
        <v>0</v>
      </c>
    </row>
    <row r="89" spans="1:23" ht="26.25" customHeight="1" thickBot="1" x14ac:dyDescent="0.35">
      <c r="A89" s="26"/>
      <c r="B89" s="32"/>
      <c r="C89" s="155">
        <f>E41+L41+S41+AF41+AL41+AK80+AE80+Y80+S80+L80+E80</f>
        <v>205</v>
      </c>
      <c r="F89" s="127"/>
      <c r="G89" s="136"/>
      <c r="H89" s="152">
        <v>20</v>
      </c>
      <c r="I89" s="150">
        <f>H89/122</f>
        <v>0.16393442622950818</v>
      </c>
    </row>
    <row r="90" spans="1:23" ht="26.25" customHeight="1" thickBot="1" x14ac:dyDescent="0.35">
      <c r="A90" s="26"/>
      <c r="B90" s="122"/>
      <c r="C90" s="156">
        <f>F41+M41+T41+Z41+AG41+AN41+AL80+AF80+Z80+T80+M80+F80</f>
        <v>52.5</v>
      </c>
      <c r="F90" s="128"/>
      <c r="G90" s="137"/>
      <c r="H90" s="153">
        <v>0</v>
      </c>
      <c r="I90" s="150">
        <f>H90/122</f>
        <v>0</v>
      </c>
    </row>
    <row r="91" spans="1:23" ht="25.8" customHeight="1" thickBot="1" x14ac:dyDescent="0.35">
      <c r="A91" s="26"/>
      <c r="B91" s="34"/>
      <c r="C91" s="157">
        <f>G41+N41+AM80</f>
        <v>3</v>
      </c>
      <c r="G91" s="149" t="s">
        <v>30</v>
      </c>
      <c r="H91" s="149"/>
      <c r="I91" s="149"/>
      <c r="J91" s="149"/>
      <c r="K91" s="149"/>
      <c r="L91" s="149"/>
      <c r="M91" s="149"/>
      <c r="N91" s="149"/>
    </row>
    <row r="92" spans="1:23" ht="15" customHeight="1" x14ac:dyDescent="0.3">
      <c r="A92" s="26"/>
      <c r="C92" s="27"/>
    </row>
    <row r="93" spans="1:23" ht="15" customHeight="1" x14ac:dyDescent="0.3">
      <c r="A93" s="26"/>
      <c r="D93" s="209" t="s">
        <v>16</v>
      </c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</row>
    <row r="94" spans="1:23" ht="15" customHeight="1" x14ac:dyDescent="0.3">
      <c r="A94" s="26"/>
    </row>
    <row r="95" spans="1:23" ht="15" customHeight="1" x14ac:dyDescent="0.3">
      <c r="A95" s="26"/>
    </row>
    <row r="96" spans="1:23" ht="15" customHeight="1" x14ac:dyDescent="0.3">
      <c r="A96" s="26"/>
    </row>
    <row r="97" spans="1:18" ht="15" customHeight="1" x14ac:dyDescent="0.3">
      <c r="A97" s="26"/>
    </row>
    <row r="98" spans="1:18" ht="15" customHeight="1" x14ac:dyDescent="0.3">
      <c r="A98" s="26"/>
    </row>
    <row r="99" spans="1:18" x14ac:dyDescent="0.3">
      <c r="A99" s="26"/>
    </row>
    <row r="100" spans="1:18" x14ac:dyDescent="0.3">
      <c r="A100" s="26"/>
    </row>
    <row r="101" spans="1:18" x14ac:dyDescent="0.3">
      <c r="A101" s="26"/>
    </row>
    <row r="102" spans="1:18" x14ac:dyDescent="0.3">
      <c r="A102" s="26"/>
    </row>
    <row r="103" spans="1:18" x14ac:dyDescent="0.3">
      <c r="A103" s="26"/>
    </row>
    <row r="104" spans="1:18" x14ac:dyDescent="0.3">
      <c r="A104" s="26"/>
    </row>
    <row r="105" spans="1:18" x14ac:dyDescent="0.3">
      <c r="A105" s="26"/>
    </row>
    <row r="106" spans="1:18" x14ac:dyDescent="0.3">
      <c r="A106" s="26"/>
    </row>
    <row r="107" spans="1:18" x14ac:dyDescent="0.3">
      <c r="A107" s="26"/>
    </row>
    <row r="108" spans="1:18" x14ac:dyDescent="0.3">
      <c r="A108" s="26"/>
    </row>
    <row r="109" spans="1:18" x14ac:dyDescent="0.3">
      <c r="A109" s="26"/>
    </row>
    <row r="110" spans="1:18" x14ac:dyDescent="0.3">
      <c r="A110" s="26"/>
    </row>
    <row r="111" spans="1:18" x14ac:dyDescent="0.3">
      <c r="A111" s="26"/>
      <c r="R111" s="116" t="s">
        <v>29</v>
      </c>
    </row>
    <row r="112" spans="1:18" x14ac:dyDescent="0.3">
      <c r="A112" s="26"/>
    </row>
    <row r="113" spans="1:1" x14ac:dyDescent="0.3">
      <c r="A113" s="26"/>
    </row>
    <row r="114" spans="1:1" x14ac:dyDescent="0.3">
      <c r="A114" s="26"/>
    </row>
    <row r="115" spans="1:1" x14ac:dyDescent="0.3">
      <c r="A115" s="26"/>
    </row>
    <row r="116" spans="1:1" x14ac:dyDescent="0.3">
      <c r="A116" s="26"/>
    </row>
    <row r="117" spans="1:1" x14ac:dyDescent="0.3">
      <c r="A117" s="26"/>
    </row>
    <row r="118" spans="1:1" x14ac:dyDescent="0.3">
      <c r="A118" s="26"/>
    </row>
    <row r="119" spans="1:1" x14ac:dyDescent="0.3">
      <c r="A119" s="27"/>
    </row>
  </sheetData>
  <mergeCells count="28">
    <mergeCell ref="D84:O84"/>
    <mergeCell ref="D93:O93"/>
    <mergeCell ref="AH47:AN47"/>
    <mergeCell ref="B46:H46"/>
    <mergeCell ref="I46:O46"/>
    <mergeCell ref="P46:U46"/>
    <mergeCell ref="V46:AA46"/>
    <mergeCell ref="AB46:AG46"/>
    <mergeCell ref="AH46:AN46"/>
    <mergeCell ref="B47:H47"/>
    <mergeCell ref="I47:O47"/>
    <mergeCell ref="P47:U47"/>
    <mergeCell ref="V47:AA47"/>
    <mergeCell ref="AB47:AG47"/>
    <mergeCell ref="AC7:AH7"/>
    <mergeCell ref="AI7:AO7"/>
    <mergeCell ref="B8:H8"/>
    <mergeCell ref="I8:O8"/>
    <mergeCell ref="P8:U8"/>
    <mergeCell ref="V8:AA8"/>
    <mergeCell ref="AC8:AH8"/>
    <mergeCell ref="AI8:AO8"/>
    <mergeCell ref="V7:AA7"/>
    <mergeCell ref="D4:M4"/>
    <mergeCell ref="R5:S5"/>
    <mergeCell ref="B7:H7"/>
    <mergeCell ref="I7:O7"/>
    <mergeCell ref="P7:U7"/>
  </mergeCells>
  <hyperlinks>
    <hyperlink ref="R111" r:id="rId1" xr:uid="{C27D3306-5C9A-41CE-9207-3D947617A7CB}"/>
  </hyperlinks>
  <pageMargins left="0.7" right="0.7" top="0.75" bottom="0.75" header="0.3" footer="0.3"/>
  <pageSetup paperSize="9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6A10A-3CA3-4060-9E7E-DC98204F9E9E}">
  <dimension ref="A3:AQ119"/>
  <sheetViews>
    <sheetView topLeftCell="L57" zoomScale="90" zoomScaleNormal="90" workbookViewId="0">
      <selection activeCell="AL74" sqref="AL74"/>
    </sheetView>
  </sheetViews>
  <sheetFormatPr baseColWidth="10" defaultRowHeight="14.4" x14ac:dyDescent="0.3"/>
  <cols>
    <col min="1" max="1" width="5.88671875" customWidth="1"/>
    <col min="2" max="29" width="6.88671875" customWidth="1"/>
    <col min="30" max="30" width="5.88671875" customWidth="1"/>
    <col min="31" max="49" width="6.88671875" customWidth="1"/>
    <col min="50" max="50" width="5.88671875" customWidth="1"/>
    <col min="51" max="80" width="6.88671875" customWidth="1"/>
  </cols>
  <sheetData>
    <row r="3" spans="1:43" x14ac:dyDescent="0.3"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</row>
    <row r="4" spans="1:43" ht="15" thickBot="1" x14ac:dyDescent="0.35">
      <c r="D4" s="209" t="s">
        <v>33</v>
      </c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121"/>
      <c r="P4" s="121"/>
    </row>
    <row r="5" spans="1:43" ht="25.2" thickBot="1" x14ac:dyDescent="0.35">
      <c r="S5" s="46" t="s">
        <v>19</v>
      </c>
      <c r="T5" s="216" t="s">
        <v>23</v>
      </c>
      <c r="U5" s="217"/>
    </row>
    <row r="6" spans="1:43" ht="15" thickBot="1" x14ac:dyDescent="0.35"/>
    <row r="7" spans="1:43" ht="15" thickBot="1" x14ac:dyDescent="0.35">
      <c r="A7" s="16" t="s">
        <v>1</v>
      </c>
      <c r="B7" s="213" t="s">
        <v>2</v>
      </c>
      <c r="C7" s="214"/>
      <c r="D7" s="214"/>
      <c r="E7" s="214"/>
      <c r="F7" s="214"/>
      <c r="G7" s="214"/>
      <c r="H7" s="214"/>
      <c r="I7" s="215"/>
      <c r="J7" s="213" t="s">
        <v>3</v>
      </c>
      <c r="K7" s="214"/>
      <c r="L7" s="214"/>
      <c r="M7" s="214"/>
      <c r="N7" s="214"/>
      <c r="O7" s="214"/>
      <c r="P7" s="214"/>
      <c r="Q7" s="215"/>
      <c r="R7" s="213" t="s">
        <v>4</v>
      </c>
      <c r="S7" s="214"/>
      <c r="T7" s="214"/>
      <c r="U7" s="214"/>
      <c r="V7" s="214"/>
      <c r="W7" s="215"/>
      <c r="X7" s="213" t="s">
        <v>5</v>
      </c>
      <c r="Y7" s="214"/>
      <c r="Z7" s="214"/>
      <c r="AA7" s="214"/>
      <c r="AB7" s="214"/>
      <c r="AC7" s="215"/>
      <c r="AD7" s="2"/>
      <c r="AE7" s="213" t="s">
        <v>6</v>
      </c>
      <c r="AF7" s="214"/>
      <c r="AG7" s="214"/>
      <c r="AH7" s="214"/>
      <c r="AI7" s="214"/>
      <c r="AJ7" s="215"/>
      <c r="AK7" s="213" t="s">
        <v>7</v>
      </c>
      <c r="AL7" s="214"/>
      <c r="AM7" s="214"/>
      <c r="AN7" s="214"/>
      <c r="AO7" s="214"/>
      <c r="AP7" s="214"/>
      <c r="AQ7" s="215"/>
    </row>
    <row r="8" spans="1:43" ht="15.75" customHeight="1" thickBot="1" x14ac:dyDescent="0.35">
      <c r="B8" s="210" t="s">
        <v>20</v>
      </c>
      <c r="C8" s="211"/>
      <c r="D8" s="211"/>
      <c r="E8" s="211"/>
      <c r="F8" s="211"/>
      <c r="G8" s="211"/>
      <c r="H8" s="211"/>
      <c r="I8" s="212"/>
      <c r="J8" s="210" t="s">
        <v>21</v>
      </c>
      <c r="K8" s="211"/>
      <c r="L8" s="211"/>
      <c r="M8" s="211"/>
      <c r="N8" s="211"/>
      <c r="O8" s="211"/>
      <c r="P8" s="211"/>
      <c r="Q8" s="212"/>
      <c r="R8" s="210" t="s">
        <v>21</v>
      </c>
      <c r="S8" s="211"/>
      <c r="T8" s="211"/>
      <c r="U8" s="211"/>
      <c r="V8" s="211"/>
      <c r="W8" s="212"/>
      <c r="X8" s="210" t="s">
        <v>21</v>
      </c>
      <c r="Y8" s="211"/>
      <c r="Z8" s="211"/>
      <c r="AA8" s="211"/>
      <c r="AB8" s="211"/>
      <c r="AC8" s="212"/>
      <c r="AD8" s="3"/>
      <c r="AE8" s="210" t="s">
        <v>21</v>
      </c>
      <c r="AF8" s="211"/>
      <c r="AG8" s="211"/>
      <c r="AH8" s="211"/>
      <c r="AI8" s="211"/>
      <c r="AJ8" s="212"/>
      <c r="AK8" s="210" t="s">
        <v>21</v>
      </c>
      <c r="AL8" s="211"/>
      <c r="AM8" s="211"/>
      <c r="AN8" s="211"/>
      <c r="AO8" s="211"/>
      <c r="AP8" s="211"/>
      <c r="AQ8" s="212"/>
    </row>
    <row r="9" spans="1:43" ht="26.25" customHeight="1" thickBot="1" x14ac:dyDescent="0.35">
      <c r="A9" s="4" t="s">
        <v>14</v>
      </c>
      <c r="B9" s="21"/>
      <c r="C9" s="22"/>
      <c r="D9" s="23"/>
      <c r="E9" s="24"/>
      <c r="F9" s="24"/>
      <c r="G9" s="24"/>
      <c r="I9" s="24" t="s">
        <v>19</v>
      </c>
      <c r="J9" s="21"/>
      <c r="K9" s="22"/>
      <c r="L9" s="23"/>
      <c r="M9" s="24"/>
      <c r="N9" s="24"/>
      <c r="O9" s="24"/>
      <c r="P9" s="24"/>
      <c r="Q9" s="24" t="s">
        <v>19</v>
      </c>
      <c r="R9" s="21"/>
      <c r="S9" s="22"/>
      <c r="T9" s="23"/>
      <c r="U9" s="24"/>
      <c r="V9" s="24"/>
      <c r="W9" s="24" t="s">
        <v>19</v>
      </c>
      <c r="X9" s="21"/>
      <c r="Y9" s="22"/>
      <c r="Z9" s="23"/>
      <c r="AA9" s="24"/>
      <c r="AB9" s="24"/>
      <c r="AC9" s="24" t="s">
        <v>19</v>
      </c>
      <c r="AD9" s="1" t="s">
        <v>14</v>
      </c>
      <c r="AE9" s="21"/>
      <c r="AF9" s="22"/>
      <c r="AG9" s="23"/>
      <c r="AH9" s="24"/>
      <c r="AI9" s="24"/>
      <c r="AJ9" s="24" t="s">
        <v>19</v>
      </c>
      <c r="AK9" s="21"/>
      <c r="AL9" s="22"/>
      <c r="AM9" s="23"/>
      <c r="AN9" s="24"/>
      <c r="AO9" s="129"/>
      <c r="AP9" s="24"/>
      <c r="AQ9" s="24" t="s">
        <v>19</v>
      </c>
    </row>
    <row r="10" spans="1:43" x14ac:dyDescent="0.3">
      <c r="A10" s="54">
        <v>1</v>
      </c>
      <c r="B10" s="7"/>
      <c r="C10" s="5"/>
      <c r="D10" s="18">
        <v>1</v>
      </c>
      <c r="E10" s="5"/>
      <c r="F10" s="18"/>
      <c r="G10" s="6"/>
      <c r="H10" s="162"/>
      <c r="I10" s="113">
        <v>7</v>
      </c>
      <c r="J10" s="7"/>
      <c r="K10" s="5"/>
      <c r="L10" s="18">
        <v>1</v>
      </c>
      <c r="M10" s="5"/>
      <c r="N10" s="18"/>
      <c r="O10" s="18"/>
      <c r="P10" s="6"/>
      <c r="Q10" s="113">
        <v>16</v>
      </c>
      <c r="R10" s="7"/>
      <c r="S10" s="5"/>
      <c r="T10" s="18"/>
      <c r="U10" s="5">
        <v>1</v>
      </c>
      <c r="V10" s="18"/>
      <c r="W10" s="113">
        <v>17</v>
      </c>
      <c r="X10" s="7"/>
      <c r="Y10" s="5"/>
      <c r="Z10" s="18"/>
      <c r="AA10" s="5">
        <v>1</v>
      </c>
      <c r="AB10" s="18"/>
      <c r="AC10" s="113">
        <v>21</v>
      </c>
      <c r="AD10" s="54">
        <v>1</v>
      </c>
      <c r="AE10" s="7"/>
      <c r="AF10" s="5">
        <v>1</v>
      </c>
      <c r="AG10" s="18"/>
      <c r="AH10" s="5"/>
      <c r="AI10" s="18"/>
      <c r="AJ10" s="113">
        <v>11</v>
      </c>
      <c r="AK10" s="74"/>
      <c r="AL10" s="5"/>
      <c r="AM10" s="18">
        <v>1</v>
      </c>
      <c r="AN10" s="5"/>
      <c r="AO10" s="130"/>
      <c r="AP10" s="18"/>
      <c r="AQ10" s="88">
        <v>25</v>
      </c>
    </row>
    <row r="11" spans="1:43" x14ac:dyDescent="0.3">
      <c r="A11" s="55">
        <v>2</v>
      </c>
      <c r="B11" s="10"/>
      <c r="C11" s="8">
        <v>1</v>
      </c>
      <c r="D11" s="15"/>
      <c r="E11" s="8"/>
      <c r="F11" s="15"/>
      <c r="G11" s="9"/>
      <c r="H11" s="163">
        <v>1</v>
      </c>
      <c r="I11" s="111">
        <v>4</v>
      </c>
      <c r="J11" s="10"/>
      <c r="K11" s="8"/>
      <c r="L11" s="15">
        <v>1</v>
      </c>
      <c r="M11" s="8"/>
      <c r="N11" s="15"/>
      <c r="O11" s="15"/>
      <c r="P11" s="9"/>
      <c r="Q11" s="111">
        <v>15</v>
      </c>
      <c r="R11" s="10"/>
      <c r="S11" s="8"/>
      <c r="T11" s="15">
        <v>1</v>
      </c>
      <c r="U11" s="8"/>
      <c r="V11" s="15"/>
      <c r="W11" s="111">
        <v>13</v>
      </c>
      <c r="X11" s="10"/>
      <c r="Y11" s="8"/>
      <c r="Z11" s="15"/>
      <c r="AA11" s="8">
        <v>1</v>
      </c>
      <c r="AB11" s="15"/>
      <c r="AC11" s="111">
        <v>23</v>
      </c>
      <c r="AD11" s="55">
        <v>2</v>
      </c>
      <c r="AE11" s="10"/>
      <c r="AF11" s="8"/>
      <c r="AG11" s="15">
        <v>1</v>
      </c>
      <c r="AH11" s="8">
        <v>1</v>
      </c>
      <c r="AI11" s="15"/>
      <c r="AJ11" s="111">
        <v>17</v>
      </c>
      <c r="AK11" s="75"/>
      <c r="AL11" s="8"/>
      <c r="AM11" s="15">
        <v>1</v>
      </c>
      <c r="AN11" s="8"/>
      <c r="AO11" s="131"/>
      <c r="AP11" s="15"/>
      <c r="AQ11" s="80">
        <v>23</v>
      </c>
    </row>
    <row r="12" spans="1:43" x14ac:dyDescent="0.3">
      <c r="A12" s="55">
        <v>3</v>
      </c>
      <c r="B12" s="10"/>
      <c r="C12" s="8"/>
      <c r="D12" s="15">
        <v>1</v>
      </c>
      <c r="E12" s="8"/>
      <c r="F12" s="15"/>
      <c r="G12" s="9"/>
      <c r="H12" s="163"/>
      <c r="I12" s="111">
        <v>4</v>
      </c>
      <c r="J12" s="10"/>
      <c r="K12" s="8"/>
      <c r="L12" s="15">
        <v>1</v>
      </c>
      <c r="M12" s="8"/>
      <c r="N12" s="15"/>
      <c r="O12" s="15"/>
      <c r="P12" s="9"/>
      <c r="Q12" s="111">
        <v>17</v>
      </c>
      <c r="R12" s="10"/>
      <c r="S12" s="8"/>
      <c r="T12" s="15">
        <v>1</v>
      </c>
      <c r="U12" s="8"/>
      <c r="V12" s="15"/>
      <c r="W12" s="111">
        <v>13</v>
      </c>
      <c r="X12" s="10"/>
      <c r="Y12" s="8"/>
      <c r="Z12" s="15"/>
      <c r="AA12" s="8">
        <v>1</v>
      </c>
      <c r="AB12" s="15">
        <v>1</v>
      </c>
      <c r="AC12" s="111">
        <v>17</v>
      </c>
      <c r="AD12" s="55">
        <v>3</v>
      </c>
      <c r="AE12" s="10"/>
      <c r="AF12" s="8"/>
      <c r="AG12" s="15"/>
      <c r="AH12" s="8">
        <v>1</v>
      </c>
      <c r="AI12" s="15"/>
      <c r="AJ12" s="111">
        <v>18</v>
      </c>
      <c r="AK12" s="75"/>
      <c r="AL12" s="8"/>
      <c r="AM12" s="15"/>
      <c r="AN12" s="8">
        <v>1</v>
      </c>
      <c r="AO12" s="131"/>
      <c r="AP12" s="15"/>
      <c r="AQ12" s="80">
        <v>27</v>
      </c>
    </row>
    <row r="13" spans="1:43" x14ac:dyDescent="0.3">
      <c r="A13" s="55">
        <v>4</v>
      </c>
      <c r="B13" s="10"/>
      <c r="C13" s="8">
        <v>1</v>
      </c>
      <c r="D13" s="15">
        <v>1</v>
      </c>
      <c r="E13" s="8"/>
      <c r="F13" s="15"/>
      <c r="G13" s="9"/>
      <c r="H13" s="163">
        <v>1</v>
      </c>
      <c r="I13" s="111">
        <v>2</v>
      </c>
      <c r="J13" s="10"/>
      <c r="K13" s="8"/>
      <c r="L13" s="15">
        <v>1</v>
      </c>
      <c r="M13" s="8"/>
      <c r="N13" s="15"/>
      <c r="O13" s="15"/>
      <c r="P13" s="9"/>
      <c r="Q13" s="111">
        <v>17</v>
      </c>
      <c r="R13" s="10"/>
      <c r="S13" s="8"/>
      <c r="T13" s="15">
        <v>1</v>
      </c>
      <c r="U13" s="8"/>
      <c r="V13" s="15"/>
      <c r="W13" s="111">
        <v>13</v>
      </c>
      <c r="X13" s="10"/>
      <c r="Y13" s="8"/>
      <c r="Z13" s="15">
        <v>1</v>
      </c>
      <c r="AA13" s="8"/>
      <c r="AB13" s="15">
        <v>1</v>
      </c>
      <c r="AC13" s="111">
        <v>17</v>
      </c>
      <c r="AD13" s="55">
        <v>4</v>
      </c>
      <c r="AE13" s="10"/>
      <c r="AF13" s="8"/>
      <c r="AG13" s="15"/>
      <c r="AH13" s="8">
        <v>1</v>
      </c>
      <c r="AI13" s="15"/>
      <c r="AJ13" s="111">
        <v>21</v>
      </c>
      <c r="AK13" s="75"/>
      <c r="AL13" s="8">
        <v>1</v>
      </c>
      <c r="AM13" s="15">
        <v>1</v>
      </c>
      <c r="AN13" s="8">
        <v>1</v>
      </c>
      <c r="AO13" s="131"/>
      <c r="AP13" s="15"/>
      <c r="AQ13" s="80">
        <v>27</v>
      </c>
    </row>
    <row r="14" spans="1:43" x14ac:dyDescent="0.3">
      <c r="A14" s="55">
        <v>5</v>
      </c>
      <c r="B14" s="10"/>
      <c r="C14" s="8"/>
      <c r="D14" s="15">
        <v>1</v>
      </c>
      <c r="E14" s="8"/>
      <c r="F14" s="15"/>
      <c r="G14" s="9">
        <v>1</v>
      </c>
      <c r="H14" s="163"/>
      <c r="I14" s="111">
        <v>5</v>
      </c>
      <c r="J14" s="10"/>
      <c r="K14" s="8"/>
      <c r="L14" s="15">
        <v>1</v>
      </c>
      <c r="M14" s="8"/>
      <c r="N14" s="15"/>
      <c r="O14" s="15"/>
      <c r="P14" s="9"/>
      <c r="Q14" s="111">
        <v>16</v>
      </c>
      <c r="R14" s="10"/>
      <c r="S14" s="8"/>
      <c r="T14" s="15">
        <v>1</v>
      </c>
      <c r="U14" s="8"/>
      <c r="V14" s="15"/>
      <c r="W14" s="111">
        <v>13</v>
      </c>
      <c r="X14" s="10"/>
      <c r="Y14" s="8"/>
      <c r="Z14" s="15"/>
      <c r="AA14" s="8">
        <v>1</v>
      </c>
      <c r="AB14" s="15"/>
      <c r="AC14" s="111">
        <v>21</v>
      </c>
      <c r="AD14" s="55">
        <v>5</v>
      </c>
      <c r="AE14" s="10"/>
      <c r="AF14" s="8"/>
      <c r="AG14" s="15">
        <v>1</v>
      </c>
      <c r="AH14" s="8"/>
      <c r="AI14" s="15"/>
      <c r="AJ14" s="111">
        <v>22</v>
      </c>
      <c r="AK14" s="75"/>
      <c r="AL14" s="8"/>
      <c r="AM14" s="15">
        <v>1</v>
      </c>
      <c r="AN14" s="8">
        <v>1</v>
      </c>
      <c r="AO14" s="131"/>
      <c r="AP14" s="15"/>
      <c r="AQ14" s="80">
        <v>27</v>
      </c>
    </row>
    <row r="15" spans="1:43" x14ac:dyDescent="0.3">
      <c r="A15" s="55">
        <v>6</v>
      </c>
      <c r="B15" s="10"/>
      <c r="C15" s="8"/>
      <c r="D15" s="15"/>
      <c r="E15" s="8">
        <v>1</v>
      </c>
      <c r="F15" s="15"/>
      <c r="G15" s="9"/>
      <c r="H15" s="163"/>
      <c r="I15" s="111">
        <v>6</v>
      </c>
      <c r="J15" s="10"/>
      <c r="K15" s="8"/>
      <c r="L15" s="15">
        <v>1</v>
      </c>
      <c r="M15" s="8"/>
      <c r="N15" s="15"/>
      <c r="O15" s="15"/>
      <c r="P15" s="9"/>
      <c r="Q15" s="111">
        <v>16</v>
      </c>
      <c r="R15" s="10"/>
      <c r="S15" s="8"/>
      <c r="T15" s="15">
        <v>1</v>
      </c>
      <c r="U15" s="8"/>
      <c r="V15" s="15"/>
      <c r="W15" s="111">
        <v>13</v>
      </c>
      <c r="X15" s="10"/>
      <c r="Y15" s="8"/>
      <c r="Z15" s="15"/>
      <c r="AA15" s="8">
        <v>1</v>
      </c>
      <c r="AB15" s="15">
        <v>1</v>
      </c>
      <c r="AC15" s="111">
        <v>11</v>
      </c>
      <c r="AD15" s="55">
        <v>6</v>
      </c>
      <c r="AE15" s="10"/>
      <c r="AF15" s="8"/>
      <c r="AG15" s="15">
        <v>1</v>
      </c>
      <c r="AH15" s="8">
        <v>1</v>
      </c>
      <c r="AI15" s="15"/>
      <c r="AJ15" s="111">
        <v>21</v>
      </c>
      <c r="AK15" s="75"/>
      <c r="AL15" s="8"/>
      <c r="AM15" s="15">
        <v>1</v>
      </c>
      <c r="AN15" s="8">
        <v>1</v>
      </c>
      <c r="AO15" s="131"/>
      <c r="AP15" s="15"/>
      <c r="AQ15" s="80">
        <v>26</v>
      </c>
    </row>
    <row r="16" spans="1:43" x14ac:dyDescent="0.3">
      <c r="A16" s="55">
        <v>7</v>
      </c>
      <c r="B16" s="10"/>
      <c r="C16" s="8"/>
      <c r="D16" s="15"/>
      <c r="E16" s="8">
        <v>1</v>
      </c>
      <c r="F16" s="15"/>
      <c r="G16" s="9">
        <v>1</v>
      </c>
      <c r="H16" s="163"/>
      <c r="I16" s="111">
        <v>4</v>
      </c>
      <c r="J16" s="10">
        <v>1</v>
      </c>
      <c r="K16" s="8">
        <v>1</v>
      </c>
      <c r="L16" s="15">
        <v>1</v>
      </c>
      <c r="M16" s="8"/>
      <c r="N16" s="15"/>
      <c r="O16" s="15"/>
      <c r="P16" s="9"/>
      <c r="Q16" s="111">
        <v>9</v>
      </c>
      <c r="R16" s="10"/>
      <c r="S16" s="8"/>
      <c r="T16" s="15">
        <v>1</v>
      </c>
      <c r="U16" s="8"/>
      <c r="V16" s="15"/>
      <c r="W16" s="111">
        <v>14</v>
      </c>
      <c r="X16" s="10"/>
      <c r="Y16" s="8"/>
      <c r="Z16" s="15"/>
      <c r="AA16" s="8">
        <v>1</v>
      </c>
      <c r="AB16" s="15">
        <v>1</v>
      </c>
      <c r="AC16" s="111">
        <v>9</v>
      </c>
      <c r="AD16" s="55">
        <v>7</v>
      </c>
      <c r="AE16" s="10"/>
      <c r="AF16" s="8"/>
      <c r="AG16" s="15"/>
      <c r="AH16" s="8">
        <v>1</v>
      </c>
      <c r="AI16" s="15">
        <v>1</v>
      </c>
      <c r="AJ16" s="111">
        <v>23</v>
      </c>
      <c r="AK16" s="75"/>
      <c r="AL16" s="8"/>
      <c r="AM16" s="15"/>
      <c r="AN16" s="8">
        <v>1</v>
      </c>
      <c r="AO16" s="131"/>
      <c r="AP16" s="15"/>
      <c r="AQ16" s="80">
        <v>27</v>
      </c>
    </row>
    <row r="17" spans="1:43" x14ac:dyDescent="0.3">
      <c r="A17" s="55">
        <v>8</v>
      </c>
      <c r="B17" s="10"/>
      <c r="C17" s="8"/>
      <c r="D17" s="15"/>
      <c r="E17" s="8">
        <v>1</v>
      </c>
      <c r="F17" s="15"/>
      <c r="G17" s="9"/>
      <c r="H17" s="163"/>
      <c r="I17" s="111">
        <v>7</v>
      </c>
      <c r="J17" s="10"/>
      <c r="K17" s="8">
        <v>1</v>
      </c>
      <c r="L17" s="15"/>
      <c r="M17" s="8"/>
      <c r="N17" s="15"/>
      <c r="O17" s="15"/>
      <c r="P17" s="9"/>
      <c r="Q17" s="111">
        <v>12</v>
      </c>
      <c r="R17" s="10"/>
      <c r="S17" s="8"/>
      <c r="T17" s="15">
        <v>1</v>
      </c>
      <c r="U17" s="8"/>
      <c r="V17" s="15"/>
      <c r="W17" s="111">
        <v>14</v>
      </c>
      <c r="X17" s="10"/>
      <c r="Y17" s="8"/>
      <c r="Z17" s="15"/>
      <c r="AA17" s="8">
        <v>1</v>
      </c>
      <c r="AB17" s="15"/>
      <c r="AC17" s="111">
        <v>16</v>
      </c>
      <c r="AD17" s="55">
        <v>8</v>
      </c>
      <c r="AE17" s="10"/>
      <c r="AF17" s="8"/>
      <c r="AG17" s="15"/>
      <c r="AH17" s="8">
        <v>1</v>
      </c>
      <c r="AI17" s="15"/>
      <c r="AJ17" s="111">
        <v>25</v>
      </c>
      <c r="AK17" s="75"/>
      <c r="AL17" s="8"/>
      <c r="AM17" s="15"/>
      <c r="AN17" s="8">
        <v>1</v>
      </c>
      <c r="AO17" s="131"/>
      <c r="AP17" s="15"/>
      <c r="AQ17" s="80">
        <v>27</v>
      </c>
    </row>
    <row r="18" spans="1:43" x14ac:dyDescent="0.3">
      <c r="A18" s="55">
        <v>9</v>
      </c>
      <c r="B18" s="10"/>
      <c r="C18" s="8"/>
      <c r="D18" s="15"/>
      <c r="E18" s="8">
        <v>1</v>
      </c>
      <c r="F18" s="15"/>
      <c r="G18" s="9"/>
      <c r="H18" s="163"/>
      <c r="I18" s="111">
        <v>6</v>
      </c>
      <c r="J18" s="10"/>
      <c r="K18" s="8"/>
      <c r="L18" s="15">
        <v>1</v>
      </c>
      <c r="M18" s="8"/>
      <c r="N18" s="15"/>
      <c r="O18" s="15"/>
      <c r="P18" s="9"/>
      <c r="Q18" s="111">
        <v>12</v>
      </c>
      <c r="R18" s="10"/>
      <c r="S18" s="8"/>
      <c r="T18" s="15"/>
      <c r="U18" s="8">
        <v>1</v>
      </c>
      <c r="V18" s="15">
        <v>1</v>
      </c>
      <c r="W18" s="111">
        <v>14</v>
      </c>
      <c r="X18" s="10"/>
      <c r="Y18" s="8"/>
      <c r="Z18" s="15">
        <v>1</v>
      </c>
      <c r="AA18" s="8"/>
      <c r="AB18" s="15"/>
      <c r="AC18" s="111">
        <v>15</v>
      </c>
      <c r="AD18" s="55">
        <v>9</v>
      </c>
      <c r="AE18" s="10"/>
      <c r="AF18" s="8"/>
      <c r="AG18" s="15">
        <v>1</v>
      </c>
      <c r="AH18" s="8">
        <v>1</v>
      </c>
      <c r="AI18" s="15">
        <v>1</v>
      </c>
      <c r="AJ18" s="111">
        <v>27</v>
      </c>
      <c r="AK18" s="75"/>
      <c r="AL18" s="8"/>
      <c r="AM18" s="15">
        <v>1</v>
      </c>
      <c r="AN18" s="8">
        <v>1</v>
      </c>
      <c r="AO18" s="131"/>
      <c r="AP18" s="15"/>
      <c r="AQ18" s="80">
        <v>29</v>
      </c>
    </row>
    <row r="19" spans="1:43" x14ac:dyDescent="0.3">
      <c r="A19" s="55">
        <v>10</v>
      </c>
      <c r="B19" s="10"/>
      <c r="C19" s="8"/>
      <c r="D19" s="15">
        <v>1</v>
      </c>
      <c r="E19" s="8"/>
      <c r="F19" s="15"/>
      <c r="G19" s="9"/>
      <c r="H19" s="163">
        <v>1</v>
      </c>
      <c r="I19" s="111">
        <v>2</v>
      </c>
      <c r="J19" s="10"/>
      <c r="K19" s="8"/>
      <c r="L19" s="15"/>
      <c r="M19" s="8">
        <v>1</v>
      </c>
      <c r="N19" s="15"/>
      <c r="O19" s="15"/>
      <c r="P19" s="9"/>
      <c r="Q19" s="111">
        <v>15</v>
      </c>
      <c r="R19" s="10"/>
      <c r="S19" s="8"/>
      <c r="T19" s="15"/>
      <c r="U19" s="8">
        <v>1</v>
      </c>
      <c r="V19" s="15">
        <v>1</v>
      </c>
      <c r="W19" s="111">
        <v>14</v>
      </c>
      <c r="X19" s="10"/>
      <c r="Y19" s="8">
        <v>1</v>
      </c>
      <c r="Z19" s="15">
        <v>1</v>
      </c>
      <c r="AA19" s="8"/>
      <c r="AB19" s="15"/>
      <c r="AC19" s="111">
        <v>15</v>
      </c>
      <c r="AD19" s="55">
        <v>10</v>
      </c>
      <c r="AE19" s="10"/>
      <c r="AF19" s="8">
        <v>1</v>
      </c>
      <c r="AG19" s="15">
        <v>1</v>
      </c>
      <c r="AH19" s="8"/>
      <c r="AI19" s="15"/>
      <c r="AJ19" s="111">
        <v>17</v>
      </c>
      <c r="AK19" s="75"/>
      <c r="AL19" s="8"/>
      <c r="AM19" s="15"/>
      <c r="AN19" s="8">
        <v>1</v>
      </c>
      <c r="AO19" s="131"/>
      <c r="AP19" s="15"/>
      <c r="AQ19" s="80">
        <v>31</v>
      </c>
    </row>
    <row r="20" spans="1:43" x14ac:dyDescent="0.3">
      <c r="A20" s="55">
        <v>11</v>
      </c>
      <c r="B20" s="10"/>
      <c r="C20" s="8"/>
      <c r="D20" s="15"/>
      <c r="E20" s="8">
        <v>1</v>
      </c>
      <c r="F20" s="15"/>
      <c r="G20" s="9"/>
      <c r="H20" s="163"/>
      <c r="I20" s="111">
        <v>4</v>
      </c>
      <c r="J20" s="10"/>
      <c r="K20" s="8"/>
      <c r="L20" s="15"/>
      <c r="M20" s="8">
        <v>1</v>
      </c>
      <c r="N20" s="15">
        <v>1</v>
      </c>
      <c r="O20" s="15"/>
      <c r="P20" s="9"/>
      <c r="Q20" s="111">
        <v>12</v>
      </c>
      <c r="R20" s="10"/>
      <c r="S20" s="8"/>
      <c r="T20" s="15"/>
      <c r="U20" s="8">
        <v>1</v>
      </c>
      <c r="V20" s="8"/>
      <c r="W20" s="111">
        <v>17</v>
      </c>
      <c r="X20" s="10"/>
      <c r="Y20" s="8">
        <v>1</v>
      </c>
      <c r="Z20" s="15">
        <v>1</v>
      </c>
      <c r="AA20" s="8"/>
      <c r="AB20" s="15"/>
      <c r="AC20" s="111">
        <v>15</v>
      </c>
      <c r="AD20" s="55">
        <v>11</v>
      </c>
      <c r="AE20" s="10"/>
      <c r="AF20" s="8">
        <v>1</v>
      </c>
      <c r="AG20" s="15">
        <v>1</v>
      </c>
      <c r="AH20" s="8"/>
      <c r="AI20" s="15"/>
      <c r="AJ20" s="111">
        <v>19</v>
      </c>
      <c r="AK20" s="75"/>
      <c r="AL20" s="8"/>
      <c r="AM20" s="15"/>
      <c r="AN20" s="8">
        <v>1</v>
      </c>
      <c r="AO20" s="131"/>
      <c r="AP20" s="15"/>
      <c r="AQ20" s="80">
        <v>32</v>
      </c>
    </row>
    <row r="21" spans="1:43" x14ac:dyDescent="0.3">
      <c r="A21" s="55">
        <v>12</v>
      </c>
      <c r="B21" s="10"/>
      <c r="C21" s="8"/>
      <c r="D21" s="15"/>
      <c r="E21" s="8">
        <v>1</v>
      </c>
      <c r="F21" s="15">
        <v>1</v>
      </c>
      <c r="G21" s="9"/>
      <c r="H21" s="163"/>
      <c r="I21" s="111">
        <v>10</v>
      </c>
      <c r="J21" s="10"/>
      <c r="K21" s="8"/>
      <c r="L21" s="15">
        <v>1</v>
      </c>
      <c r="M21" s="8"/>
      <c r="N21" s="8"/>
      <c r="O21" s="15"/>
      <c r="P21" s="9"/>
      <c r="Q21" s="111">
        <v>9</v>
      </c>
      <c r="R21" s="10"/>
      <c r="S21" s="8"/>
      <c r="T21" s="15">
        <v>1</v>
      </c>
      <c r="U21" s="8"/>
      <c r="V21" s="15"/>
      <c r="W21" s="111">
        <v>16</v>
      </c>
      <c r="X21" s="10"/>
      <c r="Y21" s="8"/>
      <c r="Z21" s="15">
        <v>1</v>
      </c>
      <c r="AA21" s="8"/>
      <c r="AB21" s="15">
        <v>1</v>
      </c>
      <c r="AC21" s="111">
        <v>12</v>
      </c>
      <c r="AD21" s="55">
        <v>12</v>
      </c>
      <c r="AE21" s="10"/>
      <c r="AF21" s="8"/>
      <c r="AG21" s="15"/>
      <c r="AH21" s="8">
        <v>1</v>
      </c>
      <c r="AI21" s="15"/>
      <c r="AJ21" s="111">
        <v>20</v>
      </c>
      <c r="AK21" s="75"/>
      <c r="AL21" s="8"/>
      <c r="AM21" s="15"/>
      <c r="AN21" s="8">
        <v>1</v>
      </c>
      <c r="AO21" s="131"/>
      <c r="AP21" s="15"/>
      <c r="AQ21" s="80">
        <v>32</v>
      </c>
    </row>
    <row r="22" spans="1:43" x14ac:dyDescent="0.3">
      <c r="A22" s="55">
        <v>13</v>
      </c>
      <c r="B22" s="10"/>
      <c r="C22" s="8"/>
      <c r="D22" s="15"/>
      <c r="E22" s="8">
        <v>1</v>
      </c>
      <c r="F22" s="15"/>
      <c r="G22" s="9"/>
      <c r="H22" s="163"/>
      <c r="I22" s="111">
        <v>14</v>
      </c>
      <c r="J22" s="10"/>
      <c r="K22" s="8"/>
      <c r="L22" s="15">
        <v>1</v>
      </c>
      <c r="M22" s="8"/>
      <c r="N22" s="15"/>
      <c r="O22" s="15"/>
      <c r="P22" s="9">
        <v>1</v>
      </c>
      <c r="Q22" s="111">
        <v>7</v>
      </c>
      <c r="R22" s="10"/>
      <c r="S22" s="8"/>
      <c r="T22" s="15">
        <v>1</v>
      </c>
      <c r="U22" s="8"/>
      <c r="V22" s="15"/>
      <c r="W22" s="111">
        <v>16</v>
      </c>
      <c r="X22" s="10"/>
      <c r="Y22" s="8"/>
      <c r="Z22" s="15"/>
      <c r="AA22" s="8">
        <v>1</v>
      </c>
      <c r="AB22" s="15">
        <v>1</v>
      </c>
      <c r="AC22" s="111">
        <v>15</v>
      </c>
      <c r="AD22" s="55">
        <v>13</v>
      </c>
      <c r="AE22" s="10"/>
      <c r="AF22" s="8"/>
      <c r="AG22" s="15">
        <v>1</v>
      </c>
      <c r="AH22" s="8"/>
      <c r="AI22" s="15"/>
      <c r="AJ22" s="111">
        <v>19</v>
      </c>
      <c r="AK22" s="75"/>
      <c r="AL22" s="8"/>
      <c r="AM22" s="15"/>
      <c r="AN22" s="8">
        <v>1</v>
      </c>
      <c r="AO22" s="131"/>
      <c r="AP22" s="15"/>
      <c r="AQ22" s="80">
        <v>32</v>
      </c>
    </row>
    <row r="23" spans="1:43" x14ac:dyDescent="0.3">
      <c r="A23" s="55">
        <v>14</v>
      </c>
      <c r="B23" s="10"/>
      <c r="C23" s="8"/>
      <c r="D23" s="15"/>
      <c r="E23" s="8">
        <v>1</v>
      </c>
      <c r="F23" s="15">
        <v>1</v>
      </c>
      <c r="G23" s="9"/>
      <c r="H23" s="163"/>
      <c r="I23" s="111">
        <v>14</v>
      </c>
      <c r="J23" s="10"/>
      <c r="K23" s="8"/>
      <c r="L23" s="15">
        <v>1</v>
      </c>
      <c r="M23" s="8"/>
      <c r="N23" s="15"/>
      <c r="O23" s="15"/>
      <c r="P23" s="9"/>
      <c r="Q23" s="111">
        <v>7</v>
      </c>
      <c r="R23" s="10"/>
      <c r="S23" s="8"/>
      <c r="T23" s="15"/>
      <c r="U23" s="8">
        <v>1</v>
      </c>
      <c r="V23" s="15"/>
      <c r="W23" s="111">
        <v>16</v>
      </c>
      <c r="X23" s="10"/>
      <c r="Y23" s="8"/>
      <c r="Z23" s="15"/>
      <c r="AA23" s="8">
        <v>1</v>
      </c>
      <c r="AB23" s="15"/>
      <c r="AC23" s="111">
        <v>16</v>
      </c>
      <c r="AD23" s="55">
        <v>14</v>
      </c>
      <c r="AE23" s="10"/>
      <c r="AF23" s="8"/>
      <c r="AG23" s="15">
        <v>1</v>
      </c>
      <c r="AH23" s="8"/>
      <c r="AI23" s="15"/>
      <c r="AJ23" s="111">
        <v>19</v>
      </c>
      <c r="AK23" s="75"/>
      <c r="AL23" s="8"/>
      <c r="AM23" s="15"/>
      <c r="AN23" s="8">
        <v>1</v>
      </c>
      <c r="AO23" s="131"/>
      <c r="AP23" s="15"/>
      <c r="AQ23" s="80">
        <v>33</v>
      </c>
    </row>
    <row r="24" spans="1:43" x14ac:dyDescent="0.3">
      <c r="A24" s="55">
        <v>15</v>
      </c>
      <c r="B24" s="10"/>
      <c r="C24" s="8"/>
      <c r="D24" s="15"/>
      <c r="E24" s="8">
        <v>1</v>
      </c>
      <c r="F24" s="15">
        <v>1</v>
      </c>
      <c r="G24" s="9"/>
      <c r="H24" s="163"/>
      <c r="I24" s="111">
        <v>10</v>
      </c>
      <c r="J24" s="10"/>
      <c r="K24" s="8"/>
      <c r="L24" s="15">
        <v>1</v>
      </c>
      <c r="M24" s="8"/>
      <c r="N24" s="15"/>
      <c r="O24" s="15"/>
      <c r="P24" s="9"/>
      <c r="Q24" s="111">
        <v>11</v>
      </c>
      <c r="R24" s="10"/>
      <c r="S24" s="8"/>
      <c r="T24" s="15">
        <v>1</v>
      </c>
      <c r="U24" s="8"/>
      <c r="V24" s="15"/>
      <c r="W24" s="111">
        <v>16</v>
      </c>
      <c r="X24" s="10"/>
      <c r="Y24" s="8"/>
      <c r="Z24" s="15"/>
      <c r="AA24" s="8">
        <v>1</v>
      </c>
      <c r="AB24" s="15"/>
      <c r="AC24" s="111">
        <v>15</v>
      </c>
      <c r="AD24" s="55">
        <v>15</v>
      </c>
      <c r="AE24" s="10"/>
      <c r="AF24" s="8">
        <v>1</v>
      </c>
      <c r="AG24" s="15">
        <v>1</v>
      </c>
      <c r="AH24" s="8"/>
      <c r="AI24" s="15"/>
      <c r="AJ24" s="111">
        <v>17</v>
      </c>
      <c r="AK24" s="75"/>
      <c r="AL24" s="8"/>
      <c r="AM24" s="15"/>
      <c r="AN24" s="8">
        <v>1</v>
      </c>
      <c r="AO24" s="131"/>
      <c r="AP24" s="15"/>
      <c r="AQ24" s="80">
        <v>32</v>
      </c>
    </row>
    <row r="25" spans="1:43" x14ac:dyDescent="0.3">
      <c r="A25" s="55">
        <v>16</v>
      </c>
      <c r="B25" s="10"/>
      <c r="C25" s="8"/>
      <c r="D25" s="15"/>
      <c r="E25" s="8">
        <v>1</v>
      </c>
      <c r="F25" s="15">
        <v>1</v>
      </c>
      <c r="G25" s="9"/>
      <c r="H25" s="163"/>
      <c r="I25" s="111">
        <v>5</v>
      </c>
      <c r="J25" s="10"/>
      <c r="K25" s="8">
        <v>1</v>
      </c>
      <c r="L25" s="15"/>
      <c r="M25" s="8"/>
      <c r="N25" s="15"/>
      <c r="O25" s="15"/>
      <c r="P25" s="9"/>
      <c r="Q25" s="111">
        <v>11</v>
      </c>
      <c r="R25" s="10"/>
      <c r="S25" s="8"/>
      <c r="T25" s="15"/>
      <c r="U25" s="8">
        <v>1</v>
      </c>
      <c r="V25" s="15">
        <v>1</v>
      </c>
      <c r="W25" s="111">
        <v>13</v>
      </c>
      <c r="X25" s="10"/>
      <c r="Y25" s="8"/>
      <c r="Z25" s="15"/>
      <c r="AA25" s="8">
        <v>1</v>
      </c>
      <c r="AB25" s="15">
        <v>1</v>
      </c>
      <c r="AC25" s="111">
        <v>14</v>
      </c>
      <c r="AD25" s="55">
        <v>16</v>
      </c>
      <c r="AE25" s="10"/>
      <c r="AF25" s="8">
        <v>1</v>
      </c>
      <c r="AG25" s="15">
        <v>1</v>
      </c>
      <c r="AH25" s="8"/>
      <c r="AI25" s="15"/>
      <c r="AJ25" s="111">
        <v>18</v>
      </c>
      <c r="AK25" s="75"/>
      <c r="AL25" s="8"/>
      <c r="AM25" s="15"/>
      <c r="AN25" s="8">
        <v>1</v>
      </c>
      <c r="AO25" s="132"/>
      <c r="AP25" s="8"/>
      <c r="AQ25" s="80">
        <v>31</v>
      </c>
    </row>
    <row r="26" spans="1:43" x14ac:dyDescent="0.3">
      <c r="A26" s="55">
        <v>17</v>
      </c>
      <c r="B26" s="10"/>
      <c r="C26" s="8"/>
      <c r="D26" s="15"/>
      <c r="E26" s="8">
        <v>1</v>
      </c>
      <c r="F26" s="15">
        <v>1</v>
      </c>
      <c r="G26" s="9"/>
      <c r="H26" s="163"/>
      <c r="I26" s="111">
        <v>11</v>
      </c>
      <c r="J26" s="10"/>
      <c r="K26" s="8"/>
      <c r="L26" s="15"/>
      <c r="M26" s="8">
        <v>1</v>
      </c>
      <c r="N26" s="15"/>
      <c r="O26" s="15"/>
      <c r="P26" s="9"/>
      <c r="Q26" s="111">
        <v>14</v>
      </c>
      <c r="R26" s="10"/>
      <c r="S26" s="8"/>
      <c r="T26" s="15">
        <v>1</v>
      </c>
      <c r="U26" s="8"/>
      <c r="V26" s="15">
        <v>1</v>
      </c>
      <c r="W26" s="111">
        <v>11</v>
      </c>
      <c r="X26" s="10"/>
      <c r="Y26" s="8"/>
      <c r="Z26" s="15"/>
      <c r="AA26" s="8">
        <v>1</v>
      </c>
      <c r="AB26" s="15"/>
      <c r="AC26" s="111">
        <v>13</v>
      </c>
      <c r="AD26" s="55">
        <v>17</v>
      </c>
      <c r="AE26" s="10"/>
      <c r="AF26" s="8"/>
      <c r="AG26" s="15"/>
      <c r="AH26" s="8">
        <v>1</v>
      </c>
      <c r="AI26" s="15"/>
      <c r="AJ26" s="111">
        <v>19</v>
      </c>
      <c r="AK26" s="75"/>
      <c r="AL26" s="8"/>
      <c r="AM26" s="15">
        <v>1</v>
      </c>
      <c r="AN26" s="8"/>
      <c r="AO26" s="131"/>
      <c r="AP26" s="15"/>
      <c r="AQ26" s="80">
        <v>29</v>
      </c>
    </row>
    <row r="27" spans="1:43" x14ac:dyDescent="0.3">
      <c r="A27" s="55">
        <v>18</v>
      </c>
      <c r="B27" s="10"/>
      <c r="C27" s="8"/>
      <c r="D27" s="15"/>
      <c r="E27" s="8">
        <v>1</v>
      </c>
      <c r="F27" s="15">
        <v>1</v>
      </c>
      <c r="G27" s="9"/>
      <c r="H27" s="163"/>
      <c r="I27" s="111">
        <v>9</v>
      </c>
      <c r="J27" s="10"/>
      <c r="K27" s="8"/>
      <c r="L27" s="15">
        <v>1</v>
      </c>
      <c r="M27" s="8"/>
      <c r="N27" s="15"/>
      <c r="O27" s="15"/>
      <c r="P27" s="9"/>
      <c r="Q27" s="111">
        <v>11</v>
      </c>
      <c r="R27" s="10"/>
      <c r="S27" s="8"/>
      <c r="T27" s="15">
        <v>1</v>
      </c>
      <c r="U27" s="8"/>
      <c r="V27" s="8">
        <v>1</v>
      </c>
      <c r="W27" s="111">
        <v>11</v>
      </c>
      <c r="X27" s="10"/>
      <c r="Y27" s="8"/>
      <c r="Z27" s="15"/>
      <c r="AA27" s="8">
        <v>1</v>
      </c>
      <c r="AB27" s="15">
        <v>1</v>
      </c>
      <c r="AC27" s="111">
        <v>16</v>
      </c>
      <c r="AD27" s="55">
        <v>18</v>
      </c>
      <c r="AE27" s="10"/>
      <c r="AF27" s="8"/>
      <c r="AG27" s="8">
        <v>1</v>
      </c>
      <c r="AH27" s="8"/>
      <c r="AI27" s="15"/>
      <c r="AJ27" s="111">
        <v>19</v>
      </c>
      <c r="AK27" s="75"/>
      <c r="AL27" s="8"/>
      <c r="AM27" s="15">
        <v>1</v>
      </c>
      <c r="AN27" s="8"/>
      <c r="AO27" s="131"/>
      <c r="AP27" s="15"/>
      <c r="AQ27" s="80">
        <v>29</v>
      </c>
    </row>
    <row r="28" spans="1:43" x14ac:dyDescent="0.3">
      <c r="A28" s="55">
        <v>19</v>
      </c>
      <c r="B28" s="10"/>
      <c r="C28" s="8"/>
      <c r="D28" s="15"/>
      <c r="E28" s="8">
        <v>1</v>
      </c>
      <c r="F28" s="15"/>
      <c r="G28" s="9"/>
      <c r="H28" s="163"/>
      <c r="I28" s="111">
        <v>12</v>
      </c>
      <c r="J28" s="10"/>
      <c r="K28" s="8"/>
      <c r="L28" s="15">
        <v>1</v>
      </c>
      <c r="M28" s="8"/>
      <c r="N28" s="15"/>
      <c r="O28" s="15"/>
      <c r="P28" s="9"/>
      <c r="Q28" s="111">
        <v>14</v>
      </c>
      <c r="R28" s="10"/>
      <c r="S28" s="8">
        <v>1</v>
      </c>
      <c r="T28" s="15"/>
      <c r="U28" s="8"/>
      <c r="V28" s="8"/>
      <c r="W28" s="111">
        <v>8</v>
      </c>
      <c r="X28" s="10"/>
      <c r="Y28" s="8"/>
      <c r="Z28" s="15"/>
      <c r="AA28" s="8">
        <v>1</v>
      </c>
      <c r="AB28" s="15"/>
      <c r="AC28" s="111">
        <v>17</v>
      </c>
      <c r="AD28" s="55">
        <v>19</v>
      </c>
      <c r="AE28" s="10"/>
      <c r="AF28" s="8"/>
      <c r="AG28" s="8"/>
      <c r="AH28" s="8">
        <v>1</v>
      </c>
      <c r="AI28" s="15">
        <v>1</v>
      </c>
      <c r="AJ28" s="111">
        <v>21</v>
      </c>
      <c r="AK28" s="75"/>
      <c r="AL28" s="8"/>
      <c r="AM28" s="15">
        <v>1</v>
      </c>
      <c r="AN28" s="8"/>
      <c r="AO28" s="131"/>
      <c r="AP28" s="15"/>
      <c r="AQ28" s="80">
        <v>28</v>
      </c>
    </row>
    <row r="29" spans="1:43" x14ac:dyDescent="0.3">
      <c r="A29" s="55">
        <v>20</v>
      </c>
      <c r="B29" s="10"/>
      <c r="C29" s="8">
        <v>1</v>
      </c>
      <c r="D29" s="15">
        <v>1</v>
      </c>
      <c r="E29" s="8"/>
      <c r="F29" s="15"/>
      <c r="G29" s="9"/>
      <c r="H29" s="163"/>
      <c r="I29" s="111">
        <v>13</v>
      </c>
      <c r="J29" s="10"/>
      <c r="K29" s="8"/>
      <c r="L29" s="15"/>
      <c r="M29" s="8">
        <v>1</v>
      </c>
      <c r="N29" s="15"/>
      <c r="O29" s="15"/>
      <c r="P29" s="9"/>
      <c r="Q29" s="111">
        <v>16</v>
      </c>
      <c r="R29" s="10"/>
      <c r="S29" s="8"/>
      <c r="T29" s="15"/>
      <c r="U29" s="8">
        <v>1</v>
      </c>
      <c r="V29" s="15">
        <v>1</v>
      </c>
      <c r="W29" s="111">
        <v>11</v>
      </c>
      <c r="X29" s="10"/>
      <c r="Y29" s="8"/>
      <c r="Z29" s="15"/>
      <c r="AA29" s="8">
        <v>1</v>
      </c>
      <c r="AB29" s="15"/>
      <c r="AC29" s="111">
        <v>19</v>
      </c>
      <c r="AD29" s="55">
        <v>20</v>
      </c>
      <c r="AE29" s="10"/>
      <c r="AF29" s="8"/>
      <c r="AG29" s="15">
        <v>1</v>
      </c>
      <c r="AH29" s="8"/>
      <c r="AI29" s="15"/>
      <c r="AJ29" s="111">
        <v>19</v>
      </c>
      <c r="AK29" s="75"/>
      <c r="AL29" s="8"/>
      <c r="AM29" s="15">
        <v>1</v>
      </c>
      <c r="AN29" s="8"/>
      <c r="AO29" s="131"/>
      <c r="AP29" s="15"/>
      <c r="AQ29" s="80">
        <v>28</v>
      </c>
    </row>
    <row r="30" spans="1:43" x14ac:dyDescent="0.3">
      <c r="A30" s="55">
        <v>21</v>
      </c>
      <c r="B30" s="10"/>
      <c r="C30" s="8"/>
      <c r="D30" s="15">
        <v>1</v>
      </c>
      <c r="E30" s="8"/>
      <c r="F30" s="15"/>
      <c r="G30" s="9"/>
      <c r="H30" s="163"/>
      <c r="I30" s="111">
        <v>14</v>
      </c>
      <c r="J30" s="10"/>
      <c r="K30" s="8"/>
      <c r="L30" s="15"/>
      <c r="M30" s="8">
        <v>1</v>
      </c>
      <c r="N30" s="15"/>
      <c r="O30" s="15"/>
      <c r="P30" s="9"/>
      <c r="Q30" s="111">
        <v>18</v>
      </c>
      <c r="R30" s="10"/>
      <c r="S30" s="8"/>
      <c r="T30" s="15"/>
      <c r="U30" s="8">
        <v>1</v>
      </c>
      <c r="V30" s="15">
        <v>1</v>
      </c>
      <c r="W30" s="111">
        <v>12</v>
      </c>
      <c r="X30" s="10"/>
      <c r="Y30" s="8">
        <v>1</v>
      </c>
      <c r="Z30" s="15">
        <v>1</v>
      </c>
      <c r="AA30" s="8"/>
      <c r="AB30" s="15"/>
      <c r="AC30" s="111">
        <v>16</v>
      </c>
      <c r="AD30" s="55">
        <v>21</v>
      </c>
      <c r="AE30" s="10"/>
      <c r="AF30" s="8"/>
      <c r="AG30" s="15">
        <v>1</v>
      </c>
      <c r="AH30" s="8"/>
      <c r="AI30" s="15"/>
      <c r="AJ30" s="111">
        <v>20</v>
      </c>
      <c r="AK30" s="75"/>
      <c r="AL30" s="8"/>
      <c r="AM30" s="15">
        <v>1</v>
      </c>
      <c r="AN30" s="8"/>
      <c r="AO30" s="131"/>
      <c r="AP30" s="15"/>
      <c r="AQ30" s="80">
        <v>28</v>
      </c>
    </row>
    <row r="31" spans="1:43" x14ac:dyDescent="0.3">
      <c r="A31" s="55">
        <v>22</v>
      </c>
      <c r="B31" s="10"/>
      <c r="C31" s="8">
        <v>1</v>
      </c>
      <c r="D31" s="15"/>
      <c r="E31" s="8"/>
      <c r="F31" s="15"/>
      <c r="G31" s="9"/>
      <c r="H31" s="163"/>
      <c r="I31" s="111">
        <v>13</v>
      </c>
      <c r="J31" s="10"/>
      <c r="K31" s="8">
        <v>1</v>
      </c>
      <c r="L31" s="15"/>
      <c r="M31" s="8"/>
      <c r="N31" s="8"/>
      <c r="O31" s="15"/>
      <c r="P31" s="9"/>
      <c r="Q31" s="111">
        <v>14</v>
      </c>
      <c r="R31" s="10"/>
      <c r="S31" s="8"/>
      <c r="T31" s="15"/>
      <c r="U31" s="8">
        <v>1</v>
      </c>
      <c r="V31" s="15">
        <v>1</v>
      </c>
      <c r="W31" s="111">
        <v>12</v>
      </c>
      <c r="X31" s="10"/>
      <c r="Y31" s="8"/>
      <c r="Z31" s="15">
        <v>1</v>
      </c>
      <c r="AA31" s="8">
        <v>1</v>
      </c>
      <c r="AB31" s="15"/>
      <c r="AC31" s="111">
        <v>20</v>
      </c>
      <c r="AD31" s="55">
        <v>22</v>
      </c>
      <c r="AE31" s="10"/>
      <c r="AF31" s="8"/>
      <c r="AG31" s="15">
        <v>1</v>
      </c>
      <c r="AH31" s="8"/>
      <c r="AI31" s="15"/>
      <c r="AJ31" s="111">
        <v>19</v>
      </c>
      <c r="AK31" s="75"/>
      <c r="AL31" s="8"/>
      <c r="AM31" s="15"/>
      <c r="AN31" s="8">
        <v>1</v>
      </c>
      <c r="AO31" s="131"/>
      <c r="AP31" s="15"/>
      <c r="AQ31" s="80">
        <v>28</v>
      </c>
    </row>
    <row r="32" spans="1:43" x14ac:dyDescent="0.3">
      <c r="A32" s="55">
        <v>23</v>
      </c>
      <c r="B32" s="10"/>
      <c r="C32" s="8"/>
      <c r="D32" s="15">
        <v>1</v>
      </c>
      <c r="E32" s="8"/>
      <c r="F32" s="15"/>
      <c r="G32" s="9"/>
      <c r="H32" s="163"/>
      <c r="I32" s="111">
        <v>10</v>
      </c>
      <c r="J32" s="10"/>
      <c r="K32" s="8"/>
      <c r="L32" s="15"/>
      <c r="M32" s="8">
        <v>1</v>
      </c>
      <c r="N32" s="15"/>
      <c r="O32" s="15"/>
      <c r="P32" s="9"/>
      <c r="Q32" s="111">
        <v>18</v>
      </c>
      <c r="R32" s="10"/>
      <c r="S32" s="8"/>
      <c r="T32" s="15"/>
      <c r="U32" s="8">
        <v>1</v>
      </c>
      <c r="V32" s="15"/>
      <c r="W32" s="111">
        <v>16</v>
      </c>
      <c r="X32" s="10"/>
      <c r="Y32" s="8"/>
      <c r="Z32" s="15"/>
      <c r="AA32" s="8">
        <v>1</v>
      </c>
      <c r="AB32" s="15"/>
      <c r="AC32" s="111">
        <v>23</v>
      </c>
      <c r="AD32" s="55">
        <v>23</v>
      </c>
      <c r="AE32" s="10"/>
      <c r="AF32" s="8"/>
      <c r="AG32" s="15">
        <v>1</v>
      </c>
      <c r="AH32" s="8"/>
      <c r="AI32" s="15"/>
      <c r="AJ32" s="111">
        <v>19</v>
      </c>
      <c r="AK32" s="75"/>
      <c r="AL32" s="8"/>
      <c r="AM32" s="15"/>
      <c r="AN32" s="8">
        <v>1</v>
      </c>
      <c r="AO32" s="131"/>
      <c r="AP32" s="15"/>
      <c r="AQ32" s="80">
        <v>28</v>
      </c>
    </row>
    <row r="33" spans="1:43" x14ac:dyDescent="0.3">
      <c r="A33" s="55">
        <v>24</v>
      </c>
      <c r="B33" s="10"/>
      <c r="C33" s="8"/>
      <c r="D33" s="15"/>
      <c r="E33" s="8">
        <v>1</v>
      </c>
      <c r="F33" s="15"/>
      <c r="G33" s="9"/>
      <c r="H33" s="163"/>
      <c r="I33" s="111">
        <v>9</v>
      </c>
      <c r="J33" s="10"/>
      <c r="K33" s="8"/>
      <c r="L33" s="8"/>
      <c r="M33" s="8">
        <v>1</v>
      </c>
      <c r="N33" s="15"/>
      <c r="O33" s="15">
        <v>1</v>
      </c>
      <c r="P33" s="9"/>
      <c r="Q33" s="111">
        <v>17</v>
      </c>
      <c r="R33" s="10"/>
      <c r="S33" s="8"/>
      <c r="T33" s="15"/>
      <c r="U33" s="8">
        <v>1</v>
      </c>
      <c r="V33" s="15"/>
      <c r="W33" s="111">
        <v>18</v>
      </c>
      <c r="X33" s="10"/>
      <c r="Y33" s="8"/>
      <c r="Z33" s="15"/>
      <c r="AA33" s="8">
        <v>1</v>
      </c>
      <c r="AB33" s="15"/>
      <c r="AC33" s="111">
        <v>23</v>
      </c>
      <c r="AD33" s="55">
        <v>24</v>
      </c>
      <c r="AE33" s="10"/>
      <c r="AF33" s="8">
        <v>1</v>
      </c>
      <c r="AG33" s="15">
        <v>1</v>
      </c>
      <c r="AH33" s="8">
        <v>1</v>
      </c>
      <c r="AI33" s="15"/>
      <c r="AJ33" s="111">
        <v>19</v>
      </c>
      <c r="AK33" s="75"/>
      <c r="AL33" s="8"/>
      <c r="AM33" s="15">
        <v>1</v>
      </c>
      <c r="AN33" s="8">
        <v>1</v>
      </c>
      <c r="AO33" s="131"/>
      <c r="AP33" s="15"/>
      <c r="AQ33" s="80">
        <v>27</v>
      </c>
    </row>
    <row r="34" spans="1:43" x14ac:dyDescent="0.3">
      <c r="A34" s="55">
        <v>25</v>
      </c>
      <c r="B34" s="10"/>
      <c r="C34" s="8"/>
      <c r="D34" s="15">
        <v>1</v>
      </c>
      <c r="E34" s="8"/>
      <c r="F34" s="15"/>
      <c r="G34" s="9"/>
      <c r="H34" s="163"/>
      <c r="I34" s="111">
        <v>9</v>
      </c>
      <c r="J34" s="10"/>
      <c r="K34" s="8"/>
      <c r="L34" s="15">
        <v>1</v>
      </c>
      <c r="M34" s="8">
        <v>1</v>
      </c>
      <c r="N34" s="15"/>
      <c r="O34" s="15">
        <v>1</v>
      </c>
      <c r="P34" s="9"/>
      <c r="Q34" s="111">
        <v>12</v>
      </c>
      <c r="R34" s="10"/>
      <c r="S34" s="8"/>
      <c r="T34" s="15"/>
      <c r="U34" s="8">
        <v>1</v>
      </c>
      <c r="V34" s="8"/>
      <c r="W34" s="111">
        <v>20</v>
      </c>
      <c r="X34" s="10"/>
      <c r="Y34" s="8">
        <v>1</v>
      </c>
      <c r="Z34" s="15">
        <v>1</v>
      </c>
      <c r="AA34" s="8"/>
      <c r="AB34" s="15"/>
      <c r="AC34" s="111">
        <v>22</v>
      </c>
      <c r="AD34" s="55">
        <v>25</v>
      </c>
      <c r="AE34" s="10"/>
      <c r="AF34" s="8"/>
      <c r="AG34" s="8"/>
      <c r="AH34" s="8">
        <v>1</v>
      </c>
      <c r="AI34" s="15"/>
      <c r="AJ34" s="111">
        <v>20</v>
      </c>
      <c r="AK34" s="75"/>
      <c r="AL34" s="8"/>
      <c r="AM34" s="15"/>
      <c r="AN34" s="8">
        <v>1</v>
      </c>
      <c r="AO34" s="131"/>
      <c r="AP34" s="15">
        <v>1</v>
      </c>
      <c r="AQ34" s="79">
        <v>26</v>
      </c>
    </row>
    <row r="35" spans="1:43" x14ac:dyDescent="0.3">
      <c r="A35" s="55">
        <v>26</v>
      </c>
      <c r="B35" s="10"/>
      <c r="C35" s="8"/>
      <c r="D35" s="15"/>
      <c r="E35" s="8">
        <v>1</v>
      </c>
      <c r="F35" s="15">
        <v>1</v>
      </c>
      <c r="G35" s="9"/>
      <c r="H35" s="163"/>
      <c r="I35" s="111">
        <v>9</v>
      </c>
      <c r="J35" s="10"/>
      <c r="K35" s="8"/>
      <c r="L35" s="15"/>
      <c r="M35" s="8">
        <v>1</v>
      </c>
      <c r="N35" s="15"/>
      <c r="O35" s="15"/>
      <c r="P35" s="9"/>
      <c r="Q35" s="111">
        <v>16</v>
      </c>
      <c r="R35" s="10"/>
      <c r="S35" s="8"/>
      <c r="T35" s="15">
        <v>1</v>
      </c>
      <c r="U35" s="8"/>
      <c r="V35" s="8"/>
      <c r="W35" s="111">
        <v>16</v>
      </c>
      <c r="X35" s="10"/>
      <c r="Y35" s="8"/>
      <c r="Z35" s="15">
        <v>1</v>
      </c>
      <c r="AA35" s="8"/>
      <c r="AB35" s="15"/>
      <c r="AC35" s="111">
        <v>20</v>
      </c>
      <c r="AD35" s="55">
        <v>26</v>
      </c>
      <c r="AE35" s="10"/>
      <c r="AF35" s="8"/>
      <c r="AG35" s="15"/>
      <c r="AH35" s="8">
        <v>1</v>
      </c>
      <c r="AI35" s="15"/>
      <c r="AJ35" s="111">
        <v>24</v>
      </c>
      <c r="AK35" s="75"/>
      <c r="AL35" s="8"/>
      <c r="AM35" s="15"/>
      <c r="AN35" s="8">
        <v>1</v>
      </c>
      <c r="AO35" s="131"/>
      <c r="AP35" s="15"/>
      <c r="AQ35" s="80">
        <v>31</v>
      </c>
    </row>
    <row r="36" spans="1:43" x14ac:dyDescent="0.3">
      <c r="A36" s="55">
        <v>27</v>
      </c>
      <c r="B36" s="10"/>
      <c r="C36" s="8"/>
      <c r="D36" s="15"/>
      <c r="E36" s="8">
        <v>1</v>
      </c>
      <c r="F36" s="15"/>
      <c r="G36" s="9"/>
      <c r="H36" s="163"/>
      <c r="I36" s="111">
        <v>12</v>
      </c>
      <c r="J36" s="10"/>
      <c r="K36" s="8"/>
      <c r="L36" s="15">
        <v>1</v>
      </c>
      <c r="M36" s="8"/>
      <c r="N36" s="15">
        <v>1</v>
      </c>
      <c r="O36" s="15"/>
      <c r="P36" s="9"/>
      <c r="Q36" s="111">
        <v>13</v>
      </c>
      <c r="R36" s="10"/>
      <c r="S36" s="8"/>
      <c r="T36" s="15">
        <v>1</v>
      </c>
      <c r="U36" s="8"/>
      <c r="V36" s="15">
        <v>1</v>
      </c>
      <c r="W36" s="111">
        <v>16</v>
      </c>
      <c r="X36" s="10"/>
      <c r="Y36" s="8"/>
      <c r="Z36" s="15">
        <v>1</v>
      </c>
      <c r="AA36" s="8"/>
      <c r="AB36" s="15"/>
      <c r="AC36" s="111">
        <v>19</v>
      </c>
      <c r="AD36" s="55">
        <v>27</v>
      </c>
      <c r="AE36" s="10"/>
      <c r="AF36" s="8"/>
      <c r="AG36" s="15"/>
      <c r="AH36" s="8">
        <v>1</v>
      </c>
      <c r="AI36" s="15"/>
      <c r="AJ36" s="111">
        <v>24</v>
      </c>
      <c r="AK36" s="75"/>
      <c r="AL36" s="8"/>
      <c r="AM36" s="15">
        <v>1</v>
      </c>
      <c r="AN36" s="8">
        <v>1</v>
      </c>
      <c r="AO36" s="131"/>
      <c r="AP36" s="15"/>
      <c r="AQ36" s="79">
        <v>29</v>
      </c>
    </row>
    <row r="37" spans="1:43" x14ac:dyDescent="0.3">
      <c r="A37" s="55">
        <v>28</v>
      </c>
      <c r="B37" s="10"/>
      <c r="C37" s="8"/>
      <c r="D37" s="15"/>
      <c r="E37" s="8">
        <v>1</v>
      </c>
      <c r="F37" s="15"/>
      <c r="G37" s="9"/>
      <c r="H37" s="163"/>
      <c r="I37" s="111">
        <v>17</v>
      </c>
      <c r="J37" s="10"/>
      <c r="K37" s="8"/>
      <c r="L37" s="15">
        <v>1</v>
      </c>
      <c r="M37" s="8"/>
      <c r="N37" s="15"/>
      <c r="O37" s="15"/>
      <c r="P37" s="9"/>
      <c r="Q37" s="111">
        <v>16</v>
      </c>
      <c r="R37" s="10"/>
      <c r="S37" s="8"/>
      <c r="T37" s="15"/>
      <c r="U37" s="8">
        <v>1</v>
      </c>
      <c r="V37" s="15"/>
      <c r="W37" s="111">
        <v>19</v>
      </c>
      <c r="X37" s="10"/>
      <c r="Y37" s="8">
        <v>1</v>
      </c>
      <c r="Z37" s="8">
        <v>1</v>
      </c>
      <c r="AA37" s="8"/>
      <c r="AB37" s="8"/>
      <c r="AC37" s="111">
        <v>16</v>
      </c>
      <c r="AD37" s="55">
        <v>28</v>
      </c>
      <c r="AE37" s="10"/>
      <c r="AF37" s="8"/>
      <c r="AG37" s="15"/>
      <c r="AH37" s="8">
        <v>1</v>
      </c>
      <c r="AI37" s="15"/>
      <c r="AJ37" s="111">
        <v>25</v>
      </c>
      <c r="AK37" s="75"/>
      <c r="AL37" s="8"/>
      <c r="AM37" s="15">
        <v>1</v>
      </c>
      <c r="AN37" s="8">
        <v>1</v>
      </c>
      <c r="AO37" s="131"/>
      <c r="AP37" s="15"/>
      <c r="AQ37" s="80">
        <v>28</v>
      </c>
    </row>
    <row r="38" spans="1:43" x14ac:dyDescent="0.3">
      <c r="A38" s="55">
        <v>29</v>
      </c>
      <c r="B38" s="10"/>
      <c r="C38" s="8"/>
      <c r="D38" s="15"/>
      <c r="E38" s="8">
        <v>1</v>
      </c>
      <c r="F38" s="15">
        <v>1</v>
      </c>
      <c r="G38" s="9"/>
      <c r="H38" s="163"/>
      <c r="I38" s="111">
        <v>18</v>
      </c>
      <c r="J38" s="42"/>
      <c r="K38" s="43"/>
      <c r="L38" s="44"/>
      <c r="M38" s="43"/>
      <c r="N38" s="44"/>
      <c r="O38" s="44"/>
      <c r="P38" s="158"/>
      <c r="Q38" s="87"/>
      <c r="R38" s="10"/>
      <c r="S38" s="8"/>
      <c r="T38" s="15"/>
      <c r="U38" s="8">
        <v>1</v>
      </c>
      <c r="V38" s="15"/>
      <c r="W38" s="111">
        <v>20</v>
      </c>
      <c r="X38" s="10"/>
      <c r="Y38" s="8">
        <v>1</v>
      </c>
      <c r="Z38" s="15">
        <v>1</v>
      </c>
      <c r="AA38" s="8"/>
      <c r="AB38" s="8"/>
      <c r="AC38" s="111">
        <v>17</v>
      </c>
      <c r="AD38" s="55">
        <v>29</v>
      </c>
      <c r="AE38" s="10"/>
      <c r="AF38" s="8"/>
      <c r="AG38" s="15">
        <v>1</v>
      </c>
      <c r="AH38" s="8"/>
      <c r="AI38" s="15"/>
      <c r="AJ38" s="111">
        <v>27</v>
      </c>
      <c r="AK38" s="75"/>
      <c r="AL38" s="8"/>
      <c r="AM38" s="15">
        <v>1</v>
      </c>
      <c r="AN38" s="8">
        <v>1</v>
      </c>
      <c r="AO38" s="131"/>
      <c r="AP38" s="15"/>
      <c r="AQ38" s="79">
        <v>28</v>
      </c>
    </row>
    <row r="39" spans="1:43" x14ac:dyDescent="0.3">
      <c r="A39" s="55">
        <v>30</v>
      </c>
      <c r="B39" s="10"/>
      <c r="C39" s="8">
        <v>1</v>
      </c>
      <c r="D39" s="15"/>
      <c r="E39" s="8"/>
      <c r="F39" s="15"/>
      <c r="G39" s="9"/>
      <c r="H39" s="163"/>
      <c r="I39" s="111">
        <v>8</v>
      </c>
      <c r="J39" s="42"/>
      <c r="K39" s="43"/>
      <c r="L39" s="44"/>
      <c r="M39" s="43"/>
      <c r="N39" s="44"/>
      <c r="O39" s="44"/>
      <c r="P39" s="158"/>
      <c r="Q39" s="87"/>
      <c r="R39" s="10"/>
      <c r="S39" s="8"/>
      <c r="T39" s="15"/>
      <c r="U39" s="8">
        <v>1</v>
      </c>
      <c r="V39" s="15"/>
      <c r="W39" s="111">
        <v>22</v>
      </c>
      <c r="X39" s="10"/>
      <c r="Y39" s="8">
        <v>1</v>
      </c>
      <c r="Z39" s="15">
        <v>1</v>
      </c>
      <c r="AA39" s="8"/>
      <c r="AB39" s="15"/>
      <c r="AC39" s="111">
        <v>16</v>
      </c>
      <c r="AD39" s="55">
        <v>30</v>
      </c>
      <c r="AE39" s="10"/>
      <c r="AF39" s="8"/>
      <c r="AG39" s="15"/>
      <c r="AH39" s="8">
        <v>1</v>
      </c>
      <c r="AI39" s="15"/>
      <c r="AJ39" s="111">
        <v>26</v>
      </c>
      <c r="AK39" s="75"/>
      <c r="AL39" s="8"/>
      <c r="AM39" s="15"/>
      <c r="AN39" s="8">
        <v>1</v>
      </c>
      <c r="AO39" s="131"/>
      <c r="AP39" s="15"/>
      <c r="AQ39" s="79">
        <v>27</v>
      </c>
    </row>
    <row r="40" spans="1:43" ht="15" thickBot="1" x14ac:dyDescent="0.35">
      <c r="A40" s="56">
        <v>31</v>
      </c>
      <c r="B40" s="12"/>
      <c r="C40" s="13"/>
      <c r="D40" s="19"/>
      <c r="E40" s="13">
        <v>1</v>
      </c>
      <c r="F40" s="19"/>
      <c r="G40" s="20"/>
      <c r="H40" s="164"/>
      <c r="I40" s="112">
        <v>14</v>
      </c>
      <c r="J40" s="39"/>
      <c r="K40" s="40"/>
      <c r="L40" s="41"/>
      <c r="M40" s="40"/>
      <c r="N40" s="41"/>
      <c r="O40" s="41"/>
      <c r="P40" s="159"/>
      <c r="Q40" s="86"/>
      <c r="R40" s="12"/>
      <c r="S40" s="13"/>
      <c r="T40" s="19"/>
      <c r="U40" s="13">
        <v>1</v>
      </c>
      <c r="V40" s="19"/>
      <c r="W40" s="112">
        <v>22</v>
      </c>
      <c r="X40" s="39"/>
      <c r="Y40" s="40"/>
      <c r="Z40" s="41"/>
      <c r="AA40" s="40"/>
      <c r="AB40" s="41"/>
      <c r="AC40" s="86"/>
      <c r="AD40" s="56">
        <v>31</v>
      </c>
      <c r="AE40" s="12"/>
      <c r="AF40" s="13"/>
      <c r="AG40" s="19"/>
      <c r="AH40" s="13">
        <v>1</v>
      </c>
      <c r="AI40" s="19"/>
      <c r="AJ40" s="114">
        <v>26</v>
      </c>
      <c r="AK40" s="109"/>
      <c r="AL40" s="40"/>
      <c r="AM40" s="41"/>
      <c r="AN40" s="40"/>
      <c r="AO40" s="41"/>
      <c r="AP40" s="41"/>
      <c r="AQ40" s="86"/>
    </row>
    <row r="41" spans="1:43" ht="15" thickBot="1" x14ac:dyDescent="0.35">
      <c r="A41" s="14" t="s">
        <v>15</v>
      </c>
      <c r="B41" s="17">
        <f>SUM(B10:B40)</f>
        <v>0</v>
      </c>
      <c r="C41" s="17">
        <f t="shared" ref="C41:AB41" si="0">SUM(C10:C40)</f>
        <v>5</v>
      </c>
      <c r="D41" s="17">
        <f t="shared" si="0"/>
        <v>9</v>
      </c>
      <c r="E41" s="17">
        <f t="shared" si="0"/>
        <v>19</v>
      </c>
      <c r="F41" s="17">
        <f t="shared" si="0"/>
        <v>8</v>
      </c>
      <c r="G41" s="120">
        <f>SUM(G10:G40)</f>
        <v>2</v>
      </c>
      <c r="H41" s="165"/>
      <c r="I41" s="36">
        <f>SUM(I10:I40)/31</f>
        <v>9.0967741935483879</v>
      </c>
      <c r="J41" s="17">
        <f t="shared" si="0"/>
        <v>1</v>
      </c>
      <c r="K41" s="17">
        <f t="shared" si="0"/>
        <v>4</v>
      </c>
      <c r="L41" s="17">
        <f t="shared" si="0"/>
        <v>17</v>
      </c>
      <c r="M41" s="17">
        <f t="shared" si="0"/>
        <v>9</v>
      </c>
      <c r="N41" s="17">
        <f t="shared" si="0"/>
        <v>2</v>
      </c>
      <c r="O41" s="165"/>
      <c r="P41" s="120">
        <f>SUM(P10:P40)</f>
        <v>1</v>
      </c>
      <c r="Q41" s="38">
        <f>SUM(Q10:Q40)/28</f>
        <v>13.607142857142858</v>
      </c>
      <c r="R41" s="17">
        <f t="shared" si="0"/>
        <v>0</v>
      </c>
      <c r="S41" s="17">
        <f t="shared" si="0"/>
        <v>1</v>
      </c>
      <c r="T41" s="17">
        <f t="shared" si="0"/>
        <v>14</v>
      </c>
      <c r="U41" s="17">
        <f t="shared" si="0"/>
        <v>16</v>
      </c>
      <c r="V41" s="17">
        <f t="shared" si="0"/>
        <v>9</v>
      </c>
      <c r="W41" s="38">
        <f>SUM(W10:W40)/31</f>
        <v>15.03225806451613</v>
      </c>
      <c r="X41" s="17">
        <f t="shared" si="0"/>
        <v>0</v>
      </c>
      <c r="Y41" s="17">
        <f t="shared" si="0"/>
        <v>7</v>
      </c>
      <c r="Z41" s="17">
        <f t="shared" si="0"/>
        <v>13</v>
      </c>
      <c r="AA41" s="17">
        <f t="shared" si="0"/>
        <v>18</v>
      </c>
      <c r="AB41" s="17">
        <f t="shared" si="0"/>
        <v>8</v>
      </c>
      <c r="AC41" s="38">
        <f>SUM(AC10:AC40)/30</f>
        <v>16.966666666666665</v>
      </c>
      <c r="AD41" s="37"/>
      <c r="AE41" s="17">
        <f t="shared" ref="AE41:AP41" si="1">SUM(AE10:AE40)</f>
        <v>0</v>
      </c>
      <c r="AF41" s="17">
        <f t="shared" si="1"/>
        <v>6</v>
      </c>
      <c r="AG41" s="17">
        <f t="shared" si="1"/>
        <v>17</v>
      </c>
      <c r="AH41" s="17">
        <f t="shared" si="1"/>
        <v>17</v>
      </c>
      <c r="AI41" s="17">
        <f t="shared" si="1"/>
        <v>3</v>
      </c>
      <c r="AJ41" s="38">
        <f>SUM(AJ10:AJ40)/31</f>
        <v>20.677419354838708</v>
      </c>
      <c r="AK41" s="17">
        <f t="shared" si="1"/>
        <v>0</v>
      </c>
      <c r="AL41" s="17">
        <f t="shared" si="1"/>
        <v>1</v>
      </c>
      <c r="AM41" s="17">
        <f t="shared" si="1"/>
        <v>15</v>
      </c>
      <c r="AN41" s="17">
        <f t="shared" si="1"/>
        <v>23</v>
      </c>
      <c r="AO41" s="17"/>
      <c r="AP41" s="17">
        <f t="shared" si="1"/>
        <v>1</v>
      </c>
      <c r="AQ41" s="38">
        <f>SUM(AQ10:AQ40)/30</f>
        <v>28.5</v>
      </c>
    </row>
    <row r="42" spans="1:43" x14ac:dyDescent="0.3">
      <c r="A42" s="28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</row>
    <row r="43" spans="1:43" ht="15.75" customHeight="1" x14ac:dyDescent="0.3">
      <c r="A43" s="28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</row>
    <row r="45" spans="1:43" ht="15" thickBot="1" x14ac:dyDescent="0.35"/>
    <row r="46" spans="1:43" ht="15" thickBot="1" x14ac:dyDescent="0.35">
      <c r="B46" s="213" t="s">
        <v>8</v>
      </c>
      <c r="C46" s="214"/>
      <c r="D46" s="214"/>
      <c r="E46" s="214"/>
      <c r="F46" s="214"/>
      <c r="G46" s="214"/>
      <c r="H46" s="214"/>
      <c r="I46" s="215"/>
      <c r="J46" s="213" t="s">
        <v>9</v>
      </c>
      <c r="K46" s="214"/>
      <c r="L46" s="214"/>
      <c r="M46" s="214"/>
      <c r="N46" s="214"/>
      <c r="O46" s="214"/>
      <c r="P46" s="214"/>
      <c r="Q46" s="215"/>
      <c r="R46" s="213" t="s">
        <v>10</v>
      </c>
      <c r="S46" s="214"/>
      <c r="T46" s="214"/>
      <c r="U46" s="214"/>
      <c r="V46" s="214"/>
      <c r="W46" s="215"/>
      <c r="X46" s="213" t="s">
        <v>11</v>
      </c>
      <c r="Y46" s="214"/>
      <c r="Z46" s="214"/>
      <c r="AA46" s="214"/>
      <c r="AB46" s="214"/>
      <c r="AC46" s="215"/>
      <c r="AD46" s="213" t="s">
        <v>12</v>
      </c>
      <c r="AE46" s="214"/>
      <c r="AF46" s="214"/>
      <c r="AG46" s="214"/>
      <c r="AH46" s="214"/>
      <c r="AI46" s="215"/>
      <c r="AJ46" s="213" t="s">
        <v>13</v>
      </c>
      <c r="AK46" s="214"/>
      <c r="AL46" s="214"/>
      <c r="AM46" s="214"/>
      <c r="AN46" s="214"/>
      <c r="AO46" s="214"/>
      <c r="AP46" s="215"/>
    </row>
    <row r="47" spans="1:43" ht="15.75" customHeight="1" thickBot="1" x14ac:dyDescent="0.35">
      <c r="B47" s="210" t="s">
        <v>21</v>
      </c>
      <c r="C47" s="211"/>
      <c r="D47" s="211"/>
      <c r="E47" s="211"/>
      <c r="F47" s="211"/>
      <c r="G47" s="211"/>
      <c r="H47" s="211"/>
      <c r="I47" s="212"/>
      <c r="J47" s="210" t="s">
        <v>21</v>
      </c>
      <c r="K47" s="211"/>
      <c r="L47" s="211"/>
      <c r="M47" s="211"/>
      <c r="N47" s="211"/>
      <c r="O47" s="232"/>
      <c r="P47" s="211"/>
      <c r="Q47" s="212"/>
      <c r="R47" s="210" t="s">
        <v>21</v>
      </c>
      <c r="S47" s="211"/>
      <c r="T47" s="211"/>
      <c r="U47" s="211"/>
      <c r="V47" s="211"/>
      <c r="W47" s="212"/>
      <c r="X47" s="210" t="s">
        <v>21</v>
      </c>
      <c r="Y47" s="211"/>
      <c r="Z47" s="211"/>
      <c r="AA47" s="211"/>
      <c r="AB47" s="211"/>
      <c r="AC47" s="212"/>
      <c r="AD47" s="210" t="s">
        <v>21</v>
      </c>
      <c r="AE47" s="211"/>
      <c r="AF47" s="211"/>
      <c r="AG47" s="211"/>
      <c r="AH47" s="211"/>
      <c r="AI47" s="212"/>
      <c r="AJ47" s="210" t="s">
        <v>21</v>
      </c>
      <c r="AK47" s="211"/>
      <c r="AL47" s="211"/>
      <c r="AM47" s="211"/>
      <c r="AN47" s="211"/>
      <c r="AO47" s="211"/>
      <c r="AP47" s="212"/>
    </row>
    <row r="48" spans="1:43" ht="26.25" customHeight="1" thickBot="1" x14ac:dyDescent="0.35">
      <c r="A48" s="1" t="s">
        <v>14</v>
      </c>
      <c r="B48" s="21"/>
      <c r="C48" s="22"/>
      <c r="D48" s="23"/>
      <c r="E48" s="24"/>
      <c r="F48" s="117"/>
      <c r="G48" s="144"/>
      <c r="H48" s="170"/>
      <c r="I48" s="118" t="s">
        <v>19</v>
      </c>
      <c r="J48" s="21"/>
      <c r="K48" s="22"/>
      <c r="L48" s="23"/>
      <c r="M48" s="24"/>
      <c r="N48" s="117"/>
      <c r="O48" s="144"/>
      <c r="P48" s="172"/>
      <c r="Q48" s="118" t="s">
        <v>19</v>
      </c>
      <c r="R48" s="21"/>
      <c r="S48" s="22"/>
      <c r="T48" s="23"/>
      <c r="U48" s="24"/>
      <c r="V48" s="24"/>
      <c r="W48" s="24" t="s">
        <v>19</v>
      </c>
      <c r="X48" s="21"/>
      <c r="Y48" s="22"/>
      <c r="Z48" s="23"/>
      <c r="AA48" s="24"/>
      <c r="AB48" s="24"/>
      <c r="AC48" s="24" t="s">
        <v>19</v>
      </c>
      <c r="AD48" s="21"/>
      <c r="AE48" s="22"/>
      <c r="AF48" s="23"/>
      <c r="AG48" s="24"/>
      <c r="AH48" s="24"/>
      <c r="AI48" s="24" t="s">
        <v>19</v>
      </c>
      <c r="AJ48" s="21"/>
      <c r="AK48" s="22"/>
      <c r="AL48" s="23"/>
      <c r="AM48" s="24"/>
      <c r="AN48" s="117"/>
      <c r="AO48" s="119"/>
      <c r="AP48" s="118" t="s">
        <v>19</v>
      </c>
      <c r="AQ48" s="1" t="s">
        <v>14</v>
      </c>
    </row>
    <row r="49" spans="1:43" x14ac:dyDescent="0.3">
      <c r="A49" s="72">
        <v>1</v>
      </c>
      <c r="B49" s="7"/>
      <c r="C49" s="5"/>
      <c r="D49" s="18"/>
      <c r="E49" s="5">
        <v>1</v>
      </c>
      <c r="F49" s="18">
        <v>1</v>
      </c>
      <c r="G49" s="113"/>
      <c r="H49" s="166"/>
      <c r="I49" s="173">
        <v>29</v>
      </c>
      <c r="J49" s="74"/>
      <c r="K49" s="5"/>
      <c r="L49" s="18">
        <v>1</v>
      </c>
      <c r="M49" s="8"/>
      <c r="N49" s="15"/>
      <c r="O49" s="148"/>
      <c r="P49" s="171"/>
      <c r="Q49" s="173">
        <v>27</v>
      </c>
      <c r="R49" s="7"/>
      <c r="S49" s="5"/>
      <c r="T49" s="18"/>
      <c r="U49" s="5">
        <v>1</v>
      </c>
      <c r="V49" s="18"/>
      <c r="W49" s="77">
        <v>29</v>
      </c>
      <c r="X49" s="7"/>
      <c r="Y49" s="5"/>
      <c r="Z49" s="18"/>
      <c r="AA49" s="5">
        <v>1</v>
      </c>
      <c r="AB49" s="18"/>
      <c r="AC49" s="113">
        <v>25</v>
      </c>
      <c r="AD49" s="7"/>
      <c r="AE49" s="5">
        <v>1</v>
      </c>
      <c r="AF49" s="18">
        <v>1</v>
      </c>
      <c r="AG49" s="5"/>
      <c r="AH49" s="18"/>
      <c r="AI49" s="113">
        <v>18</v>
      </c>
      <c r="AJ49" s="7"/>
      <c r="AK49" s="5">
        <v>1</v>
      </c>
      <c r="AL49" s="18">
        <v>1</v>
      </c>
      <c r="AM49" s="5"/>
      <c r="AN49" s="18"/>
      <c r="AO49" s="123"/>
      <c r="AP49" s="113">
        <v>9</v>
      </c>
      <c r="AQ49" s="54">
        <v>1</v>
      </c>
    </row>
    <row r="50" spans="1:43" x14ac:dyDescent="0.3">
      <c r="A50" s="73">
        <v>2</v>
      </c>
      <c r="B50" s="10"/>
      <c r="C50" s="8"/>
      <c r="D50" s="15"/>
      <c r="E50" s="8">
        <v>1</v>
      </c>
      <c r="F50" s="15"/>
      <c r="G50" s="111"/>
      <c r="H50" s="167"/>
      <c r="I50" s="139">
        <v>31</v>
      </c>
      <c r="J50" s="75"/>
      <c r="K50" s="8"/>
      <c r="L50" s="15">
        <v>1</v>
      </c>
      <c r="M50" s="8"/>
      <c r="N50" s="15"/>
      <c r="O50" s="111"/>
      <c r="P50" s="167"/>
      <c r="Q50" s="140">
        <v>24</v>
      </c>
      <c r="R50" s="10"/>
      <c r="S50" s="8">
        <v>1</v>
      </c>
      <c r="T50" s="15">
        <v>1</v>
      </c>
      <c r="U50" s="8"/>
      <c r="V50" s="8"/>
      <c r="W50" s="80">
        <v>26</v>
      </c>
      <c r="X50" s="10"/>
      <c r="Y50" s="8"/>
      <c r="Z50" s="15">
        <v>1</v>
      </c>
      <c r="AA50" s="8">
        <v>1</v>
      </c>
      <c r="AB50" s="15"/>
      <c r="AC50" s="111">
        <v>24</v>
      </c>
      <c r="AD50" s="10"/>
      <c r="AE50" s="8"/>
      <c r="AF50" s="15">
        <v>1</v>
      </c>
      <c r="AG50" s="8"/>
      <c r="AH50" s="15"/>
      <c r="AI50" s="111">
        <v>16</v>
      </c>
      <c r="AJ50" s="10"/>
      <c r="AK50" s="8">
        <v>1</v>
      </c>
      <c r="AL50" s="15">
        <v>1</v>
      </c>
      <c r="AM50" s="8"/>
      <c r="AN50" s="15"/>
      <c r="AO50" s="15"/>
      <c r="AP50" s="111">
        <v>11</v>
      </c>
      <c r="AQ50" s="55">
        <v>2</v>
      </c>
    </row>
    <row r="51" spans="1:43" x14ac:dyDescent="0.3">
      <c r="A51" s="73">
        <v>3</v>
      </c>
      <c r="B51" s="10"/>
      <c r="C51" s="8"/>
      <c r="D51" s="15">
        <v>1</v>
      </c>
      <c r="E51" s="8">
        <v>1</v>
      </c>
      <c r="F51" s="15"/>
      <c r="G51" s="111"/>
      <c r="H51" s="167"/>
      <c r="I51" s="139">
        <v>31</v>
      </c>
      <c r="J51" s="75"/>
      <c r="K51" s="8"/>
      <c r="L51" s="15"/>
      <c r="M51" s="8">
        <v>1</v>
      </c>
      <c r="N51" s="15"/>
      <c r="O51" s="111"/>
      <c r="P51" s="167"/>
      <c r="Q51" s="140">
        <v>30</v>
      </c>
      <c r="R51" s="10">
        <v>1</v>
      </c>
      <c r="S51" s="8">
        <v>1</v>
      </c>
      <c r="T51" s="15">
        <v>1</v>
      </c>
      <c r="U51" s="8"/>
      <c r="V51" s="15"/>
      <c r="W51" s="80">
        <v>23</v>
      </c>
      <c r="X51" s="10"/>
      <c r="Y51" s="8">
        <v>1</v>
      </c>
      <c r="Z51" s="15">
        <v>1</v>
      </c>
      <c r="AA51" s="8"/>
      <c r="AB51" s="15">
        <v>1</v>
      </c>
      <c r="AC51" s="111">
        <v>24</v>
      </c>
      <c r="AD51" s="10"/>
      <c r="AE51" s="8"/>
      <c r="AF51" s="15">
        <v>1</v>
      </c>
      <c r="AG51" s="8"/>
      <c r="AH51" s="15"/>
      <c r="AI51" s="111">
        <v>14</v>
      </c>
      <c r="AJ51" s="10"/>
      <c r="AK51" s="8"/>
      <c r="AL51" s="15">
        <v>1</v>
      </c>
      <c r="AM51" s="8"/>
      <c r="AN51" s="15">
        <v>1</v>
      </c>
      <c r="AO51" s="15"/>
      <c r="AP51" s="111">
        <v>8</v>
      </c>
      <c r="AQ51" s="55">
        <v>3</v>
      </c>
    </row>
    <row r="52" spans="1:43" x14ac:dyDescent="0.3">
      <c r="A52" s="73">
        <v>4</v>
      </c>
      <c r="B52" s="10"/>
      <c r="C52" s="8">
        <v>1</v>
      </c>
      <c r="D52" s="15">
        <v>1</v>
      </c>
      <c r="E52" s="8">
        <v>1</v>
      </c>
      <c r="F52" s="15"/>
      <c r="G52" s="111"/>
      <c r="H52" s="167"/>
      <c r="I52" s="139">
        <v>21</v>
      </c>
      <c r="J52" s="75"/>
      <c r="K52" s="8">
        <v>1</v>
      </c>
      <c r="L52" s="15"/>
      <c r="M52" s="8"/>
      <c r="N52" s="15"/>
      <c r="O52" s="111"/>
      <c r="P52" s="167"/>
      <c r="Q52" s="139">
        <v>19</v>
      </c>
      <c r="R52" s="10"/>
      <c r="S52" s="8"/>
      <c r="T52" s="15"/>
      <c r="U52" s="8">
        <v>1</v>
      </c>
      <c r="V52" s="15"/>
      <c r="W52" s="80">
        <v>27</v>
      </c>
      <c r="X52" s="10">
        <v>1</v>
      </c>
      <c r="Y52" s="8">
        <v>1</v>
      </c>
      <c r="Z52" s="15"/>
      <c r="AA52" s="8"/>
      <c r="AB52" s="15">
        <v>1</v>
      </c>
      <c r="AC52" s="111">
        <v>14</v>
      </c>
      <c r="AD52" s="10"/>
      <c r="AE52" s="8"/>
      <c r="AF52" s="15"/>
      <c r="AG52" s="8">
        <v>1</v>
      </c>
      <c r="AH52" s="15"/>
      <c r="AI52" s="111">
        <v>14</v>
      </c>
      <c r="AJ52" s="10"/>
      <c r="AK52" s="8">
        <v>1</v>
      </c>
      <c r="AL52" s="15">
        <v>1</v>
      </c>
      <c r="AM52" s="8"/>
      <c r="AN52" s="15"/>
      <c r="AO52" s="15"/>
      <c r="AP52" s="111">
        <v>10</v>
      </c>
      <c r="AQ52" s="55">
        <v>4</v>
      </c>
    </row>
    <row r="53" spans="1:43" x14ac:dyDescent="0.3">
      <c r="A53" s="73">
        <v>5</v>
      </c>
      <c r="B53" s="10"/>
      <c r="C53" s="8"/>
      <c r="D53" s="15"/>
      <c r="E53" s="8">
        <v>1</v>
      </c>
      <c r="F53" s="15"/>
      <c r="G53" s="111"/>
      <c r="H53" s="167"/>
      <c r="I53" s="139">
        <v>31</v>
      </c>
      <c r="J53" s="75"/>
      <c r="K53" s="8"/>
      <c r="L53" s="15"/>
      <c r="M53" s="8">
        <v>1</v>
      </c>
      <c r="N53" s="15"/>
      <c r="O53" s="111"/>
      <c r="P53" s="167"/>
      <c r="Q53" s="139">
        <v>27</v>
      </c>
      <c r="R53" s="10"/>
      <c r="S53" s="8"/>
      <c r="T53" s="15"/>
      <c r="U53" s="8">
        <v>1</v>
      </c>
      <c r="V53" s="8"/>
      <c r="W53" s="80">
        <v>29</v>
      </c>
      <c r="X53" s="10"/>
      <c r="Y53" s="8">
        <v>1</v>
      </c>
      <c r="Z53" s="15">
        <v>1</v>
      </c>
      <c r="AA53" s="8"/>
      <c r="AB53" s="15"/>
      <c r="AC53" s="111">
        <v>18</v>
      </c>
      <c r="AD53" s="10"/>
      <c r="AE53" s="8"/>
      <c r="AF53" s="15"/>
      <c r="AG53" s="8">
        <v>1</v>
      </c>
      <c r="AH53" s="15">
        <v>1</v>
      </c>
      <c r="AI53" s="111">
        <v>13</v>
      </c>
      <c r="AJ53" s="10"/>
      <c r="AK53" s="8">
        <v>1</v>
      </c>
      <c r="AL53" s="15">
        <v>1</v>
      </c>
      <c r="AM53" s="8"/>
      <c r="AN53" s="15"/>
      <c r="AO53" s="15"/>
      <c r="AP53" s="111">
        <v>8</v>
      </c>
      <c r="AQ53" s="55">
        <v>5</v>
      </c>
    </row>
    <row r="54" spans="1:43" x14ac:dyDescent="0.3">
      <c r="A54" s="73">
        <v>6</v>
      </c>
      <c r="B54" s="10"/>
      <c r="C54" s="8"/>
      <c r="D54" s="15">
        <v>1</v>
      </c>
      <c r="E54" s="8">
        <v>1</v>
      </c>
      <c r="F54" s="15"/>
      <c r="G54" s="111"/>
      <c r="H54" s="167"/>
      <c r="I54" s="139">
        <v>28</v>
      </c>
      <c r="J54" s="75"/>
      <c r="K54" s="8"/>
      <c r="L54" s="15"/>
      <c r="M54" s="8">
        <v>1</v>
      </c>
      <c r="N54" s="15"/>
      <c r="O54" s="111"/>
      <c r="P54" s="167"/>
      <c r="Q54" s="139">
        <v>29</v>
      </c>
      <c r="R54" s="10"/>
      <c r="S54" s="8"/>
      <c r="T54" s="15"/>
      <c r="U54" s="8">
        <v>1</v>
      </c>
      <c r="V54" s="8"/>
      <c r="W54" s="80">
        <v>29</v>
      </c>
      <c r="X54" s="10"/>
      <c r="Y54" s="8"/>
      <c r="Z54" s="15"/>
      <c r="AA54" s="8">
        <v>1</v>
      </c>
      <c r="AB54" s="15">
        <v>1</v>
      </c>
      <c r="AC54" s="111">
        <v>18</v>
      </c>
      <c r="AD54" s="10"/>
      <c r="AE54" s="8"/>
      <c r="AF54" s="15"/>
      <c r="AG54" s="8">
        <v>1</v>
      </c>
      <c r="AH54" s="15">
        <v>1</v>
      </c>
      <c r="AI54" s="111">
        <v>13</v>
      </c>
      <c r="AJ54" s="10"/>
      <c r="AK54" s="8"/>
      <c r="AL54" s="15"/>
      <c r="AM54" s="8">
        <v>1</v>
      </c>
      <c r="AN54" s="15"/>
      <c r="AO54" s="15"/>
      <c r="AP54" s="111">
        <v>9</v>
      </c>
      <c r="AQ54" s="55">
        <v>6</v>
      </c>
    </row>
    <row r="55" spans="1:43" x14ac:dyDescent="0.3">
      <c r="A55" s="73">
        <v>7</v>
      </c>
      <c r="B55" s="10"/>
      <c r="C55" s="8"/>
      <c r="D55" s="15">
        <v>1</v>
      </c>
      <c r="E55" s="8"/>
      <c r="F55" s="15"/>
      <c r="G55" s="111"/>
      <c r="H55" s="167"/>
      <c r="I55" s="139">
        <v>29</v>
      </c>
      <c r="J55" s="75">
        <v>1</v>
      </c>
      <c r="K55" s="8">
        <v>1</v>
      </c>
      <c r="L55" s="15">
        <v>1</v>
      </c>
      <c r="M55" s="8"/>
      <c r="N55" s="15"/>
      <c r="O55" s="111"/>
      <c r="P55" s="167"/>
      <c r="Q55" s="139">
        <v>27</v>
      </c>
      <c r="R55" s="10"/>
      <c r="S55" s="8"/>
      <c r="T55" s="15"/>
      <c r="U55" s="8">
        <v>1</v>
      </c>
      <c r="V55" s="8"/>
      <c r="W55" s="79">
        <v>29</v>
      </c>
      <c r="X55" s="10"/>
      <c r="Y55" s="8"/>
      <c r="Z55" s="15"/>
      <c r="AA55" s="8">
        <v>1</v>
      </c>
      <c r="AB55" s="15">
        <v>1</v>
      </c>
      <c r="AC55" s="111">
        <v>18</v>
      </c>
      <c r="AD55" s="10"/>
      <c r="AE55" s="8"/>
      <c r="AF55" s="15"/>
      <c r="AG55" s="8">
        <v>1</v>
      </c>
      <c r="AH55" s="15">
        <v>1</v>
      </c>
      <c r="AI55" s="111">
        <v>13</v>
      </c>
      <c r="AJ55" s="10"/>
      <c r="AK55" s="8"/>
      <c r="AL55" s="15">
        <v>1</v>
      </c>
      <c r="AM55" s="8">
        <v>1</v>
      </c>
      <c r="AN55" s="15"/>
      <c r="AO55" s="15"/>
      <c r="AP55" s="111">
        <v>11</v>
      </c>
      <c r="AQ55" s="55">
        <v>7</v>
      </c>
    </row>
    <row r="56" spans="1:43" x14ac:dyDescent="0.3">
      <c r="A56" s="73">
        <v>8</v>
      </c>
      <c r="B56" s="10"/>
      <c r="C56" s="8"/>
      <c r="D56" s="15">
        <v>1</v>
      </c>
      <c r="E56" s="8"/>
      <c r="F56" s="15">
        <v>1</v>
      </c>
      <c r="G56" s="111"/>
      <c r="H56" s="167"/>
      <c r="I56" s="139">
        <v>26</v>
      </c>
      <c r="J56" s="75"/>
      <c r="K56" s="8"/>
      <c r="L56" s="15"/>
      <c r="M56" s="8">
        <v>1</v>
      </c>
      <c r="N56" s="15"/>
      <c r="O56" s="111"/>
      <c r="P56" s="167"/>
      <c r="Q56" s="139">
        <v>27</v>
      </c>
      <c r="R56" s="10"/>
      <c r="S56" s="8"/>
      <c r="T56" s="15">
        <v>1</v>
      </c>
      <c r="U56" s="8"/>
      <c r="V56" s="15"/>
      <c r="W56" s="79">
        <v>29</v>
      </c>
      <c r="X56" s="10"/>
      <c r="Y56" s="8"/>
      <c r="Z56" s="15"/>
      <c r="AA56" s="8">
        <v>1</v>
      </c>
      <c r="AB56" s="15"/>
      <c r="AC56" s="111">
        <v>19</v>
      </c>
      <c r="AD56" s="10"/>
      <c r="AE56" s="8"/>
      <c r="AF56" s="15"/>
      <c r="AG56" s="8">
        <v>1</v>
      </c>
      <c r="AH56" s="15">
        <v>1</v>
      </c>
      <c r="AI56" s="111">
        <v>14</v>
      </c>
      <c r="AJ56" s="10"/>
      <c r="AK56" s="8">
        <v>1</v>
      </c>
      <c r="AL56" s="15"/>
      <c r="AM56" s="8"/>
      <c r="AN56" s="15"/>
      <c r="AO56" s="15"/>
      <c r="AP56" s="111">
        <v>9</v>
      </c>
      <c r="AQ56" s="55">
        <v>8</v>
      </c>
    </row>
    <row r="57" spans="1:43" x14ac:dyDescent="0.3">
      <c r="A57" s="73">
        <v>9</v>
      </c>
      <c r="B57" s="10"/>
      <c r="C57" s="8"/>
      <c r="D57" s="15"/>
      <c r="E57" s="8">
        <v>1</v>
      </c>
      <c r="F57" s="15">
        <v>1</v>
      </c>
      <c r="G57" s="111"/>
      <c r="H57" s="167"/>
      <c r="I57" s="139">
        <v>28</v>
      </c>
      <c r="J57" s="75"/>
      <c r="K57" s="8"/>
      <c r="L57" s="15"/>
      <c r="M57" s="8">
        <v>1</v>
      </c>
      <c r="N57" s="15"/>
      <c r="O57" s="111"/>
      <c r="P57" s="167"/>
      <c r="Q57" s="139">
        <v>31</v>
      </c>
      <c r="R57" s="10"/>
      <c r="S57" s="8">
        <v>1</v>
      </c>
      <c r="T57" s="15">
        <v>1</v>
      </c>
      <c r="U57" s="8"/>
      <c r="V57" s="15"/>
      <c r="W57" s="80">
        <v>28</v>
      </c>
      <c r="X57" s="10"/>
      <c r="Y57" s="8"/>
      <c r="Z57" s="15"/>
      <c r="AA57" s="8">
        <v>1</v>
      </c>
      <c r="AB57" s="15"/>
      <c r="AC57" s="111">
        <v>21</v>
      </c>
      <c r="AD57" s="10"/>
      <c r="AE57" s="8"/>
      <c r="AF57" s="15">
        <v>1</v>
      </c>
      <c r="AG57" s="8"/>
      <c r="AH57" s="15"/>
      <c r="AI57" s="111">
        <v>14</v>
      </c>
      <c r="AJ57" s="10"/>
      <c r="AK57" s="8"/>
      <c r="AL57" s="15">
        <v>1</v>
      </c>
      <c r="AM57" s="8"/>
      <c r="AN57" s="15"/>
      <c r="AO57" s="15"/>
      <c r="AP57" s="111">
        <v>9</v>
      </c>
      <c r="AQ57" s="55">
        <v>9</v>
      </c>
    </row>
    <row r="58" spans="1:43" x14ac:dyDescent="0.3">
      <c r="A58" s="73">
        <v>10</v>
      </c>
      <c r="B58" s="10"/>
      <c r="C58" s="8"/>
      <c r="D58" s="15"/>
      <c r="E58" s="8">
        <v>1</v>
      </c>
      <c r="F58" s="15"/>
      <c r="G58" s="111"/>
      <c r="H58" s="167"/>
      <c r="I58" s="139">
        <v>28</v>
      </c>
      <c r="J58" s="75"/>
      <c r="K58" s="8"/>
      <c r="L58" s="15"/>
      <c r="M58" s="8">
        <v>1</v>
      </c>
      <c r="N58" s="15"/>
      <c r="O58" s="111"/>
      <c r="P58" s="167"/>
      <c r="Q58" s="139">
        <v>33</v>
      </c>
      <c r="R58" s="10"/>
      <c r="S58" s="8">
        <v>1</v>
      </c>
      <c r="T58" s="15">
        <v>1</v>
      </c>
      <c r="U58" s="8"/>
      <c r="V58" s="15"/>
      <c r="W58" s="80">
        <v>24</v>
      </c>
      <c r="X58" s="10"/>
      <c r="Y58" s="8"/>
      <c r="Z58" s="15"/>
      <c r="AA58" s="8">
        <v>1</v>
      </c>
      <c r="AB58" s="15">
        <v>1</v>
      </c>
      <c r="AC58" s="111">
        <v>19</v>
      </c>
      <c r="AD58" s="10"/>
      <c r="AE58" s="8">
        <v>1</v>
      </c>
      <c r="AF58" s="15"/>
      <c r="AG58" s="8"/>
      <c r="AH58" s="15"/>
      <c r="AI58" s="111">
        <v>11</v>
      </c>
      <c r="AJ58" s="10"/>
      <c r="AK58" s="8"/>
      <c r="AL58" s="15">
        <v>1</v>
      </c>
      <c r="AM58" s="8">
        <v>1</v>
      </c>
      <c r="AN58" s="15"/>
      <c r="AO58" s="15"/>
      <c r="AP58" s="111">
        <v>9</v>
      </c>
      <c r="AQ58" s="55">
        <v>10</v>
      </c>
    </row>
    <row r="59" spans="1:43" x14ac:dyDescent="0.3">
      <c r="A59" s="73">
        <v>11</v>
      </c>
      <c r="B59" s="10"/>
      <c r="C59" s="8"/>
      <c r="D59" s="15"/>
      <c r="E59" s="8">
        <v>1</v>
      </c>
      <c r="F59" s="15"/>
      <c r="G59" s="111"/>
      <c r="H59" s="167"/>
      <c r="I59" s="139">
        <v>30</v>
      </c>
      <c r="J59" s="75"/>
      <c r="K59" s="8"/>
      <c r="L59" s="15"/>
      <c r="M59" s="8">
        <v>1</v>
      </c>
      <c r="N59" s="15"/>
      <c r="O59" s="111"/>
      <c r="P59" s="167"/>
      <c r="Q59" s="139">
        <v>33</v>
      </c>
      <c r="R59" s="10"/>
      <c r="S59" s="8"/>
      <c r="T59" s="15"/>
      <c r="U59" s="8">
        <v>1</v>
      </c>
      <c r="V59" s="15"/>
      <c r="W59" s="79">
        <v>29</v>
      </c>
      <c r="X59" s="10"/>
      <c r="Y59" s="8"/>
      <c r="Z59" s="15"/>
      <c r="AA59" s="8">
        <v>1</v>
      </c>
      <c r="AB59" s="15">
        <v>1</v>
      </c>
      <c r="AC59" s="111">
        <v>19</v>
      </c>
      <c r="AD59" s="10"/>
      <c r="AE59" s="8"/>
      <c r="AF59" s="15">
        <v>1</v>
      </c>
      <c r="AG59" s="8">
        <v>1</v>
      </c>
      <c r="AH59" s="15"/>
      <c r="AI59" s="111">
        <v>17</v>
      </c>
      <c r="AJ59" s="10"/>
      <c r="AK59" s="8"/>
      <c r="AL59" s="15"/>
      <c r="AM59" s="8">
        <v>1</v>
      </c>
      <c r="AN59" s="15">
        <v>1</v>
      </c>
      <c r="AO59" s="15"/>
      <c r="AP59" s="111">
        <v>9</v>
      </c>
      <c r="AQ59" s="55">
        <v>11</v>
      </c>
    </row>
    <row r="60" spans="1:43" x14ac:dyDescent="0.3">
      <c r="A60" s="73">
        <v>12</v>
      </c>
      <c r="B60" s="10"/>
      <c r="C60" s="8"/>
      <c r="D60" s="15">
        <v>1</v>
      </c>
      <c r="E60" s="8"/>
      <c r="F60" s="15"/>
      <c r="G60" s="111"/>
      <c r="H60" s="167"/>
      <c r="I60" s="140">
        <v>29</v>
      </c>
      <c r="J60" s="75"/>
      <c r="K60" s="8"/>
      <c r="L60" s="8"/>
      <c r="M60" s="8">
        <v>1</v>
      </c>
      <c r="N60" s="15"/>
      <c r="O60" s="111"/>
      <c r="P60" s="167"/>
      <c r="Q60" s="139">
        <v>34</v>
      </c>
      <c r="R60" s="10"/>
      <c r="S60" s="8"/>
      <c r="T60" s="15"/>
      <c r="U60" s="8">
        <v>1</v>
      </c>
      <c r="V60" s="15"/>
      <c r="W60" s="79">
        <v>30</v>
      </c>
      <c r="X60" s="10"/>
      <c r="Y60" s="8"/>
      <c r="Z60" s="15"/>
      <c r="AA60" s="8">
        <v>1</v>
      </c>
      <c r="AB60" s="15">
        <v>1</v>
      </c>
      <c r="AC60" s="111">
        <v>17</v>
      </c>
      <c r="AD60" s="10"/>
      <c r="AE60" s="8"/>
      <c r="AF60" s="15">
        <v>1</v>
      </c>
      <c r="AG60" s="8"/>
      <c r="AH60" s="15"/>
      <c r="AI60" s="111">
        <v>16</v>
      </c>
      <c r="AJ60" s="10"/>
      <c r="AK60" s="8"/>
      <c r="AL60" s="15">
        <v>1</v>
      </c>
      <c r="AM60" s="8"/>
      <c r="AN60" s="15">
        <v>1</v>
      </c>
      <c r="AO60" s="15"/>
      <c r="AP60" s="111">
        <v>10</v>
      </c>
      <c r="AQ60" s="55">
        <v>12</v>
      </c>
    </row>
    <row r="61" spans="1:43" x14ac:dyDescent="0.3">
      <c r="A61" s="73">
        <v>13</v>
      </c>
      <c r="B61" s="10"/>
      <c r="C61" s="8">
        <v>1</v>
      </c>
      <c r="D61" s="15">
        <v>1</v>
      </c>
      <c r="E61" s="8"/>
      <c r="F61" s="15"/>
      <c r="G61" s="111"/>
      <c r="H61" s="167"/>
      <c r="I61" s="139">
        <v>24</v>
      </c>
      <c r="J61" s="75"/>
      <c r="K61" s="8"/>
      <c r="L61" s="15"/>
      <c r="M61" s="8">
        <v>1</v>
      </c>
      <c r="N61" s="15"/>
      <c r="O61" s="111"/>
      <c r="P61" s="167"/>
      <c r="Q61" s="139">
        <v>37</v>
      </c>
      <c r="R61" s="10"/>
      <c r="S61" s="8"/>
      <c r="T61" s="15">
        <v>1</v>
      </c>
      <c r="U61" s="8"/>
      <c r="V61" s="15"/>
      <c r="W61" s="79">
        <v>28</v>
      </c>
      <c r="X61" s="10"/>
      <c r="Y61" s="8"/>
      <c r="Z61" s="15"/>
      <c r="AA61" s="8">
        <v>1</v>
      </c>
      <c r="AB61" s="15">
        <v>1</v>
      </c>
      <c r="AC61" s="111">
        <v>18</v>
      </c>
      <c r="AD61" s="10"/>
      <c r="AE61" s="8"/>
      <c r="AF61" s="15">
        <v>1</v>
      </c>
      <c r="AG61" s="8"/>
      <c r="AH61" s="15"/>
      <c r="AI61" s="111">
        <v>16</v>
      </c>
      <c r="AJ61" s="10"/>
      <c r="AK61" s="8"/>
      <c r="AL61" s="15"/>
      <c r="AM61" s="8">
        <v>1</v>
      </c>
      <c r="AN61" s="15"/>
      <c r="AO61" s="15"/>
      <c r="AP61" s="111">
        <v>11</v>
      </c>
      <c r="AQ61" s="55">
        <v>13</v>
      </c>
    </row>
    <row r="62" spans="1:43" x14ac:dyDescent="0.3">
      <c r="A62" s="73">
        <v>14</v>
      </c>
      <c r="B62" s="10"/>
      <c r="C62" s="8">
        <v>1</v>
      </c>
      <c r="D62" s="15">
        <v>1</v>
      </c>
      <c r="E62" s="8"/>
      <c r="F62" s="15"/>
      <c r="G62" s="111"/>
      <c r="H62" s="167"/>
      <c r="I62" s="139">
        <v>26</v>
      </c>
      <c r="J62" s="75"/>
      <c r="K62" s="8"/>
      <c r="L62" s="15"/>
      <c r="M62" s="8">
        <v>1</v>
      </c>
      <c r="N62" s="15"/>
      <c r="O62" s="111"/>
      <c r="P62" s="167"/>
      <c r="Q62" s="139">
        <v>37</v>
      </c>
      <c r="R62" s="10">
        <v>1</v>
      </c>
      <c r="S62" s="8"/>
      <c r="T62" s="15">
        <v>1</v>
      </c>
      <c r="U62" s="8"/>
      <c r="V62" s="15"/>
      <c r="W62" s="80">
        <v>23</v>
      </c>
      <c r="X62" s="10"/>
      <c r="Y62" s="8"/>
      <c r="Z62" s="15"/>
      <c r="AA62" s="8">
        <v>1</v>
      </c>
      <c r="AB62" s="15"/>
      <c r="AC62" s="111">
        <v>18</v>
      </c>
      <c r="AD62" s="10"/>
      <c r="AE62" s="8"/>
      <c r="AF62" s="15">
        <v>1</v>
      </c>
      <c r="AG62" s="8"/>
      <c r="AH62" s="15"/>
      <c r="AI62" s="111">
        <v>15</v>
      </c>
      <c r="AJ62" s="10"/>
      <c r="AK62" s="8"/>
      <c r="AL62" s="15"/>
      <c r="AM62" s="8">
        <v>1</v>
      </c>
      <c r="AN62" s="15"/>
      <c r="AO62" s="15"/>
      <c r="AP62" s="111">
        <v>11</v>
      </c>
      <c r="AQ62" s="55">
        <v>14</v>
      </c>
    </row>
    <row r="63" spans="1:43" x14ac:dyDescent="0.3">
      <c r="A63" s="73">
        <v>15</v>
      </c>
      <c r="B63" s="10"/>
      <c r="C63" s="8"/>
      <c r="D63" s="15">
        <v>1</v>
      </c>
      <c r="E63" s="8"/>
      <c r="F63" s="15">
        <v>1</v>
      </c>
      <c r="G63" s="111"/>
      <c r="H63" s="167"/>
      <c r="I63" s="140">
        <v>27</v>
      </c>
      <c r="J63" s="75"/>
      <c r="K63" s="8"/>
      <c r="L63" s="15"/>
      <c r="M63" s="8">
        <v>1</v>
      </c>
      <c r="N63" s="15"/>
      <c r="O63" s="111"/>
      <c r="P63" s="167"/>
      <c r="Q63" s="139">
        <v>35</v>
      </c>
      <c r="R63" s="10"/>
      <c r="S63" s="8">
        <v>1</v>
      </c>
      <c r="T63" s="15">
        <v>1</v>
      </c>
      <c r="U63" s="8"/>
      <c r="V63" s="15"/>
      <c r="W63" s="80">
        <v>27</v>
      </c>
      <c r="X63" s="10"/>
      <c r="Y63" s="8"/>
      <c r="Z63" s="15">
        <v>1</v>
      </c>
      <c r="AA63" s="8"/>
      <c r="AB63" s="115"/>
      <c r="AC63" s="111">
        <v>19</v>
      </c>
      <c r="AD63" s="10"/>
      <c r="AE63" s="8">
        <v>1</v>
      </c>
      <c r="AF63" s="15">
        <v>1</v>
      </c>
      <c r="AG63" s="8"/>
      <c r="AH63" s="15"/>
      <c r="AI63" s="111">
        <v>11</v>
      </c>
      <c r="AJ63" s="10"/>
      <c r="AK63" s="8"/>
      <c r="AL63" s="15">
        <v>1</v>
      </c>
      <c r="AM63" s="8"/>
      <c r="AN63" s="15"/>
      <c r="AO63" s="15"/>
      <c r="AP63" s="111">
        <v>12</v>
      </c>
      <c r="AQ63" s="55">
        <v>15</v>
      </c>
    </row>
    <row r="64" spans="1:43" x14ac:dyDescent="0.3">
      <c r="A64" s="73">
        <v>16</v>
      </c>
      <c r="B64" s="10"/>
      <c r="C64" s="8"/>
      <c r="D64" s="15">
        <v>1</v>
      </c>
      <c r="E64" s="8"/>
      <c r="F64" s="15">
        <v>1</v>
      </c>
      <c r="G64" s="111"/>
      <c r="H64" s="167"/>
      <c r="I64" s="140">
        <v>27</v>
      </c>
      <c r="J64" s="75"/>
      <c r="K64" s="8"/>
      <c r="L64" s="15"/>
      <c r="M64" s="8">
        <v>1</v>
      </c>
      <c r="N64" s="15">
        <v>1</v>
      </c>
      <c r="O64" s="111"/>
      <c r="P64" s="167"/>
      <c r="Q64" s="140">
        <v>29</v>
      </c>
      <c r="R64" s="10"/>
      <c r="S64" s="8">
        <v>1</v>
      </c>
      <c r="T64" s="15">
        <v>1</v>
      </c>
      <c r="U64" s="8"/>
      <c r="V64" s="15"/>
      <c r="W64" s="80">
        <v>22</v>
      </c>
      <c r="X64" s="10"/>
      <c r="Y64" s="8"/>
      <c r="Z64" s="15">
        <v>1</v>
      </c>
      <c r="AA64" s="8"/>
      <c r="AB64" s="15"/>
      <c r="AC64" s="111">
        <v>19</v>
      </c>
      <c r="AD64" s="10"/>
      <c r="AE64" s="8"/>
      <c r="AF64" s="15">
        <v>1</v>
      </c>
      <c r="AG64" s="8"/>
      <c r="AH64" s="15">
        <v>1</v>
      </c>
      <c r="AI64" s="111">
        <v>11</v>
      </c>
      <c r="AJ64" s="10"/>
      <c r="AK64" s="8"/>
      <c r="AL64" s="15"/>
      <c r="AM64" s="8">
        <v>1</v>
      </c>
      <c r="AN64" s="15"/>
      <c r="AO64" s="15"/>
      <c r="AP64" s="111">
        <v>9</v>
      </c>
      <c r="AQ64" s="55">
        <v>16</v>
      </c>
    </row>
    <row r="65" spans="1:43" x14ac:dyDescent="0.3">
      <c r="A65" s="73">
        <v>17</v>
      </c>
      <c r="B65" s="10"/>
      <c r="C65" s="8"/>
      <c r="D65" s="15"/>
      <c r="E65" s="8">
        <v>1</v>
      </c>
      <c r="F65" s="15">
        <v>1</v>
      </c>
      <c r="G65" s="111"/>
      <c r="H65" s="167"/>
      <c r="I65" s="140">
        <v>28</v>
      </c>
      <c r="J65" s="75"/>
      <c r="K65" s="8"/>
      <c r="L65" s="15"/>
      <c r="M65" s="8">
        <v>1</v>
      </c>
      <c r="N65" s="15">
        <v>1</v>
      </c>
      <c r="O65" s="111"/>
      <c r="P65" s="167"/>
      <c r="Q65" s="174">
        <v>27</v>
      </c>
      <c r="R65" s="10"/>
      <c r="S65" s="8"/>
      <c r="T65" s="15"/>
      <c r="U65" s="8">
        <v>1</v>
      </c>
      <c r="V65" s="15"/>
      <c r="W65" s="80">
        <v>26</v>
      </c>
      <c r="X65" s="10"/>
      <c r="Y65" s="8"/>
      <c r="Z65" s="15">
        <v>1</v>
      </c>
      <c r="AA65" s="8"/>
      <c r="AB65" s="15"/>
      <c r="AC65" s="111">
        <v>19</v>
      </c>
      <c r="AD65" s="10"/>
      <c r="AE65" s="8"/>
      <c r="AF65" s="15"/>
      <c r="AG65" s="8">
        <v>1</v>
      </c>
      <c r="AH65" s="15"/>
      <c r="AI65" s="111">
        <v>13</v>
      </c>
      <c r="AJ65" s="10"/>
      <c r="AK65" s="8"/>
      <c r="AL65" s="15"/>
      <c r="AM65" s="8">
        <v>1</v>
      </c>
      <c r="AN65" s="15"/>
      <c r="AO65" s="15"/>
      <c r="AP65" s="111">
        <v>12</v>
      </c>
      <c r="AQ65" s="55">
        <v>17</v>
      </c>
    </row>
    <row r="66" spans="1:43" x14ac:dyDescent="0.3">
      <c r="A66" s="73">
        <v>18</v>
      </c>
      <c r="B66" s="10"/>
      <c r="C66" s="8"/>
      <c r="D66" s="15"/>
      <c r="E66" s="8">
        <v>1</v>
      </c>
      <c r="F66" s="15"/>
      <c r="G66" s="111"/>
      <c r="H66" s="167"/>
      <c r="I66" s="140">
        <v>32</v>
      </c>
      <c r="J66" s="75"/>
      <c r="K66" s="8"/>
      <c r="L66" s="15"/>
      <c r="M66" s="8">
        <v>1</v>
      </c>
      <c r="N66" s="15">
        <v>1</v>
      </c>
      <c r="O66" s="111"/>
      <c r="P66" s="167"/>
      <c r="Q66" s="174">
        <v>26</v>
      </c>
      <c r="R66" s="10"/>
      <c r="S66" s="8"/>
      <c r="T66" s="15"/>
      <c r="U66" s="8">
        <v>1</v>
      </c>
      <c r="V66" s="15"/>
      <c r="W66" s="80">
        <v>24</v>
      </c>
      <c r="X66" s="10"/>
      <c r="Y66" s="8"/>
      <c r="Z66" s="15">
        <v>1</v>
      </c>
      <c r="AA66" s="8"/>
      <c r="AB66" s="15"/>
      <c r="AC66" s="111">
        <v>20</v>
      </c>
      <c r="AD66" s="10"/>
      <c r="AE66" s="8"/>
      <c r="AF66" s="15">
        <v>1</v>
      </c>
      <c r="AG66" s="8"/>
      <c r="AH66" s="15">
        <v>1</v>
      </c>
      <c r="AI66" s="111">
        <v>12</v>
      </c>
      <c r="AJ66" s="10"/>
      <c r="AK66" s="8"/>
      <c r="AL66" s="15"/>
      <c r="AM66" s="8">
        <v>1</v>
      </c>
      <c r="AN66" s="15"/>
      <c r="AO66" s="15"/>
      <c r="AP66" s="111">
        <v>11</v>
      </c>
      <c r="AQ66" s="55">
        <v>18</v>
      </c>
    </row>
    <row r="67" spans="1:43" x14ac:dyDescent="0.3">
      <c r="A67" s="73">
        <v>19</v>
      </c>
      <c r="B67" s="10"/>
      <c r="C67" s="8"/>
      <c r="D67" s="15"/>
      <c r="E67" s="8">
        <v>1</v>
      </c>
      <c r="F67" s="15"/>
      <c r="G67" s="111"/>
      <c r="H67" s="167"/>
      <c r="I67" s="139">
        <v>33</v>
      </c>
      <c r="J67" s="75"/>
      <c r="K67" s="8"/>
      <c r="L67" s="8"/>
      <c r="M67" s="8">
        <v>1</v>
      </c>
      <c r="N67" s="15"/>
      <c r="O67" s="111"/>
      <c r="P67" s="167"/>
      <c r="Q67" s="140">
        <v>29</v>
      </c>
      <c r="R67" s="10"/>
      <c r="S67" s="8"/>
      <c r="T67" s="15">
        <v>1</v>
      </c>
      <c r="U67" s="8">
        <v>1</v>
      </c>
      <c r="V67" s="15"/>
      <c r="W67" s="80">
        <v>23</v>
      </c>
      <c r="X67" s="10"/>
      <c r="Y67" s="8"/>
      <c r="Z67" s="15">
        <v>1</v>
      </c>
      <c r="AA67" s="8"/>
      <c r="AB67" s="15"/>
      <c r="AC67" s="111">
        <v>20</v>
      </c>
      <c r="AD67" s="10"/>
      <c r="AE67" s="8"/>
      <c r="AF67" s="15"/>
      <c r="AG67" s="8">
        <v>1</v>
      </c>
      <c r="AH67" s="15">
        <v>1</v>
      </c>
      <c r="AI67" s="111">
        <v>15</v>
      </c>
      <c r="AJ67" s="10"/>
      <c r="AK67" s="8"/>
      <c r="AL67" s="15"/>
      <c r="AM67" s="8">
        <v>1</v>
      </c>
      <c r="AN67" s="15"/>
      <c r="AO67" s="15">
        <v>1</v>
      </c>
      <c r="AP67" s="111">
        <v>9</v>
      </c>
      <c r="AQ67" s="55">
        <v>19</v>
      </c>
    </row>
    <row r="68" spans="1:43" x14ac:dyDescent="0.3">
      <c r="A68" s="73">
        <v>20</v>
      </c>
      <c r="B68" s="10"/>
      <c r="C68" s="8"/>
      <c r="D68" s="15"/>
      <c r="E68" s="8">
        <v>1</v>
      </c>
      <c r="F68" s="15"/>
      <c r="G68" s="111"/>
      <c r="H68" s="167"/>
      <c r="I68" s="139">
        <v>34</v>
      </c>
      <c r="J68" s="75"/>
      <c r="K68" s="8"/>
      <c r="L68" s="8"/>
      <c r="M68" s="8">
        <v>1</v>
      </c>
      <c r="N68" s="15"/>
      <c r="O68" s="111"/>
      <c r="P68" s="167"/>
      <c r="Q68" s="140">
        <v>31</v>
      </c>
      <c r="R68" s="10"/>
      <c r="S68" s="8"/>
      <c r="T68" s="15">
        <v>1</v>
      </c>
      <c r="U68" s="8"/>
      <c r="V68" s="15"/>
      <c r="W68" s="80">
        <v>22</v>
      </c>
      <c r="X68" s="10"/>
      <c r="Y68" s="8"/>
      <c r="Z68" s="15">
        <v>1</v>
      </c>
      <c r="AA68" s="8"/>
      <c r="AB68" s="15"/>
      <c r="AC68" s="111">
        <v>21</v>
      </c>
      <c r="AD68" s="10"/>
      <c r="AE68" s="8"/>
      <c r="AF68" s="15">
        <v>1</v>
      </c>
      <c r="AG68" s="8"/>
      <c r="AH68" s="15"/>
      <c r="AI68" s="111">
        <v>15</v>
      </c>
      <c r="AJ68" s="10"/>
      <c r="AK68" s="8"/>
      <c r="AL68" s="15"/>
      <c r="AM68" s="8">
        <v>1</v>
      </c>
      <c r="AN68" s="15"/>
      <c r="AO68" s="15">
        <v>1</v>
      </c>
      <c r="AP68" s="111">
        <v>7</v>
      </c>
      <c r="AQ68" s="55">
        <v>20</v>
      </c>
    </row>
    <row r="69" spans="1:43" x14ac:dyDescent="0.3">
      <c r="A69" s="73">
        <v>21</v>
      </c>
      <c r="B69" s="10"/>
      <c r="C69" s="8"/>
      <c r="D69" s="15"/>
      <c r="E69" s="8">
        <v>1</v>
      </c>
      <c r="F69" s="15"/>
      <c r="G69" s="111"/>
      <c r="H69" s="167"/>
      <c r="I69" s="139">
        <v>34</v>
      </c>
      <c r="J69" s="75"/>
      <c r="K69" s="8"/>
      <c r="L69" s="15"/>
      <c r="M69" s="8">
        <v>1</v>
      </c>
      <c r="N69" s="15"/>
      <c r="O69" s="111"/>
      <c r="P69" s="167"/>
      <c r="Q69" s="139">
        <v>30</v>
      </c>
      <c r="R69" s="10"/>
      <c r="S69" s="8"/>
      <c r="T69" s="15">
        <v>1</v>
      </c>
      <c r="U69" s="8">
        <v>1</v>
      </c>
      <c r="V69" s="15"/>
      <c r="W69" s="176">
        <v>24</v>
      </c>
      <c r="X69" s="10"/>
      <c r="Y69" s="8">
        <v>1</v>
      </c>
      <c r="Z69" s="15">
        <v>1</v>
      </c>
      <c r="AA69" s="8"/>
      <c r="AB69" s="15"/>
      <c r="AC69" s="111">
        <v>21</v>
      </c>
      <c r="AD69" s="10"/>
      <c r="AE69" s="8">
        <v>1</v>
      </c>
      <c r="AF69" s="15">
        <v>1</v>
      </c>
      <c r="AG69" s="8"/>
      <c r="AH69" s="15"/>
      <c r="AI69" s="111">
        <v>13</v>
      </c>
      <c r="AJ69" s="10"/>
      <c r="AK69" s="8"/>
      <c r="AL69" s="15"/>
      <c r="AM69" s="8">
        <v>1</v>
      </c>
      <c r="AN69" s="15"/>
      <c r="AO69" s="15">
        <v>1</v>
      </c>
      <c r="AP69" s="111">
        <v>9</v>
      </c>
      <c r="AQ69" s="55">
        <v>21</v>
      </c>
    </row>
    <row r="70" spans="1:43" x14ac:dyDescent="0.3">
      <c r="A70" s="73">
        <v>22</v>
      </c>
      <c r="B70" s="10"/>
      <c r="C70" s="8"/>
      <c r="D70" s="15"/>
      <c r="E70" s="8">
        <v>1</v>
      </c>
      <c r="F70" s="15"/>
      <c r="G70" s="111"/>
      <c r="H70" s="167"/>
      <c r="I70" s="140">
        <v>34</v>
      </c>
      <c r="J70" s="75"/>
      <c r="K70" s="8"/>
      <c r="L70" s="15"/>
      <c r="M70" s="8">
        <v>1</v>
      </c>
      <c r="N70" s="15"/>
      <c r="O70" s="111"/>
      <c r="P70" s="167"/>
      <c r="Q70" s="140">
        <v>32</v>
      </c>
      <c r="R70" s="10"/>
      <c r="S70" s="8"/>
      <c r="T70" s="15"/>
      <c r="U70" s="8">
        <v>1</v>
      </c>
      <c r="V70" s="15"/>
      <c r="W70" s="176">
        <v>24</v>
      </c>
      <c r="X70" s="10"/>
      <c r="Y70" s="8"/>
      <c r="Z70" s="15"/>
      <c r="AA70" s="8">
        <v>1</v>
      </c>
      <c r="AB70" s="15">
        <v>1</v>
      </c>
      <c r="AC70" s="111">
        <v>19</v>
      </c>
      <c r="AD70" s="10"/>
      <c r="AE70" s="8"/>
      <c r="AF70" s="15">
        <v>1</v>
      </c>
      <c r="AG70" s="8"/>
      <c r="AH70" s="15"/>
      <c r="AI70" s="111">
        <v>11</v>
      </c>
      <c r="AJ70" s="10"/>
      <c r="AK70" s="8"/>
      <c r="AL70" s="15">
        <v>1</v>
      </c>
      <c r="AM70" s="8"/>
      <c r="AN70" s="15"/>
      <c r="AO70" s="15"/>
      <c r="AP70" s="111">
        <v>11</v>
      </c>
      <c r="AQ70" s="55">
        <v>22</v>
      </c>
    </row>
    <row r="71" spans="1:43" x14ac:dyDescent="0.3">
      <c r="A71" s="73">
        <v>23</v>
      </c>
      <c r="B71" s="10"/>
      <c r="C71" s="8"/>
      <c r="D71" s="15"/>
      <c r="E71" s="8">
        <v>1</v>
      </c>
      <c r="F71" s="15"/>
      <c r="G71" s="111"/>
      <c r="H71" s="167"/>
      <c r="I71" s="140">
        <v>34</v>
      </c>
      <c r="J71" s="75"/>
      <c r="K71" s="8"/>
      <c r="L71" s="15"/>
      <c r="M71" s="8">
        <v>1</v>
      </c>
      <c r="N71" s="15">
        <v>1</v>
      </c>
      <c r="O71" s="111"/>
      <c r="P71" s="167"/>
      <c r="Q71" s="174">
        <v>27</v>
      </c>
      <c r="R71" s="10"/>
      <c r="S71" s="8"/>
      <c r="T71" s="15"/>
      <c r="U71" s="8">
        <v>1</v>
      </c>
      <c r="V71" s="15"/>
      <c r="W71" s="176">
        <v>26</v>
      </c>
      <c r="X71" s="10"/>
      <c r="Y71" s="8"/>
      <c r="Z71" s="15"/>
      <c r="AA71" s="8">
        <v>1</v>
      </c>
      <c r="AB71" s="15">
        <v>1</v>
      </c>
      <c r="AC71" s="111">
        <v>17</v>
      </c>
      <c r="AD71" s="10"/>
      <c r="AE71" s="8"/>
      <c r="AF71" s="15">
        <v>1</v>
      </c>
      <c r="AG71" s="8"/>
      <c r="AH71" s="15"/>
      <c r="AI71" s="111">
        <v>12</v>
      </c>
      <c r="AJ71" s="10"/>
      <c r="AK71" s="8"/>
      <c r="AL71" s="15">
        <v>1</v>
      </c>
      <c r="AM71" s="8"/>
      <c r="AN71" s="15"/>
      <c r="AO71" s="15"/>
      <c r="AP71" s="111">
        <v>12</v>
      </c>
      <c r="AQ71" s="55">
        <v>23</v>
      </c>
    </row>
    <row r="72" spans="1:43" x14ac:dyDescent="0.3">
      <c r="A72" s="73">
        <v>24</v>
      </c>
      <c r="B72" s="10"/>
      <c r="C72" s="8"/>
      <c r="D72" s="15">
        <v>1</v>
      </c>
      <c r="E72" s="8">
        <v>1</v>
      </c>
      <c r="F72" s="15"/>
      <c r="G72" s="111"/>
      <c r="H72" s="167"/>
      <c r="I72" s="140">
        <v>32</v>
      </c>
      <c r="J72" s="75"/>
      <c r="K72" s="8"/>
      <c r="L72" s="15">
        <v>1</v>
      </c>
      <c r="M72" s="8"/>
      <c r="N72" s="15"/>
      <c r="O72" s="111"/>
      <c r="P72" s="167"/>
      <c r="Q72" s="140">
        <v>28</v>
      </c>
      <c r="R72" s="10"/>
      <c r="S72" s="8"/>
      <c r="T72" s="15"/>
      <c r="U72" s="8">
        <v>1</v>
      </c>
      <c r="V72" s="15"/>
      <c r="W72" s="176">
        <v>26</v>
      </c>
      <c r="X72" s="10"/>
      <c r="Y72" s="8"/>
      <c r="Z72" s="15"/>
      <c r="AA72" s="8">
        <v>1</v>
      </c>
      <c r="AB72" s="15"/>
      <c r="AC72" s="111">
        <v>21</v>
      </c>
      <c r="AD72" s="10"/>
      <c r="AE72" s="8">
        <v>1</v>
      </c>
      <c r="AF72" s="15">
        <v>1</v>
      </c>
      <c r="AG72" s="8"/>
      <c r="AH72" s="15"/>
      <c r="AI72" s="111">
        <v>12</v>
      </c>
      <c r="AJ72" s="10"/>
      <c r="AK72" s="8">
        <v>1</v>
      </c>
      <c r="AL72" s="15">
        <v>1</v>
      </c>
      <c r="AM72" s="8"/>
      <c r="AN72" s="15"/>
      <c r="AO72" s="15"/>
      <c r="AP72" s="111">
        <v>13</v>
      </c>
      <c r="AQ72" s="55">
        <v>24</v>
      </c>
    </row>
    <row r="73" spans="1:43" x14ac:dyDescent="0.3">
      <c r="A73" s="73">
        <v>25</v>
      </c>
      <c r="B73" s="10"/>
      <c r="C73" s="8"/>
      <c r="D73" s="15">
        <v>1</v>
      </c>
      <c r="E73" s="8">
        <v>1</v>
      </c>
      <c r="F73" s="15"/>
      <c r="G73" s="111"/>
      <c r="H73" s="167"/>
      <c r="I73" s="140">
        <v>32</v>
      </c>
      <c r="J73" s="75"/>
      <c r="K73" s="8"/>
      <c r="L73" s="15"/>
      <c r="M73" s="8">
        <v>1</v>
      </c>
      <c r="N73" s="15"/>
      <c r="O73" s="111"/>
      <c r="P73" s="167"/>
      <c r="Q73" s="140">
        <v>29</v>
      </c>
      <c r="R73" s="10"/>
      <c r="S73" s="8"/>
      <c r="T73" s="15">
        <v>1</v>
      </c>
      <c r="U73" s="8"/>
      <c r="V73" s="15"/>
      <c r="W73" s="176">
        <v>27</v>
      </c>
      <c r="X73" s="10"/>
      <c r="Y73" s="8"/>
      <c r="Z73" s="15"/>
      <c r="AA73" s="8">
        <v>1</v>
      </c>
      <c r="AB73" s="15"/>
      <c r="AC73" s="111">
        <v>21</v>
      </c>
      <c r="AD73" s="10"/>
      <c r="AE73" s="8">
        <v>1</v>
      </c>
      <c r="AF73" s="15"/>
      <c r="AG73" s="8"/>
      <c r="AH73" s="15"/>
      <c r="AI73" s="111">
        <v>10</v>
      </c>
      <c r="AJ73" s="10"/>
      <c r="AK73" s="8">
        <v>1</v>
      </c>
      <c r="AL73" s="15">
        <v>1</v>
      </c>
      <c r="AM73" s="8"/>
      <c r="AN73" s="15"/>
      <c r="AO73" s="15"/>
      <c r="AP73" s="111">
        <v>14</v>
      </c>
      <c r="AQ73" s="55">
        <v>25</v>
      </c>
    </row>
    <row r="74" spans="1:43" x14ac:dyDescent="0.3">
      <c r="A74" s="73">
        <v>26</v>
      </c>
      <c r="B74" s="10"/>
      <c r="C74" s="8"/>
      <c r="D74" s="15">
        <v>1</v>
      </c>
      <c r="E74" s="8">
        <v>1</v>
      </c>
      <c r="F74" s="15"/>
      <c r="G74" s="111"/>
      <c r="H74" s="167"/>
      <c r="I74" s="140">
        <v>31</v>
      </c>
      <c r="J74" s="75"/>
      <c r="K74" s="8"/>
      <c r="L74" s="15"/>
      <c r="M74" s="8">
        <v>1</v>
      </c>
      <c r="N74" s="15"/>
      <c r="O74" s="111"/>
      <c r="P74" s="167"/>
      <c r="Q74" s="140">
        <v>29</v>
      </c>
      <c r="R74" s="10"/>
      <c r="S74" s="8"/>
      <c r="T74" s="15"/>
      <c r="U74" s="8">
        <v>1</v>
      </c>
      <c r="V74" s="15"/>
      <c r="W74" s="176">
        <v>24</v>
      </c>
      <c r="X74" s="10"/>
      <c r="Y74" s="8"/>
      <c r="Z74" s="15"/>
      <c r="AA74" s="8">
        <v>1</v>
      </c>
      <c r="AB74" s="15">
        <v>1</v>
      </c>
      <c r="AC74" s="111">
        <v>20</v>
      </c>
      <c r="AD74" s="10"/>
      <c r="AE74" s="8"/>
      <c r="AF74" s="15">
        <v>1</v>
      </c>
      <c r="AG74" s="8"/>
      <c r="AH74" s="15">
        <v>1</v>
      </c>
      <c r="AI74" s="111">
        <v>8</v>
      </c>
      <c r="AJ74" s="10"/>
      <c r="AK74" s="8">
        <v>1</v>
      </c>
      <c r="AL74" s="15">
        <v>1</v>
      </c>
      <c r="AM74" s="8"/>
      <c r="AN74" s="15"/>
      <c r="AO74" s="15"/>
      <c r="AP74" s="111">
        <v>11</v>
      </c>
      <c r="AQ74" s="55">
        <v>26</v>
      </c>
    </row>
    <row r="75" spans="1:43" x14ac:dyDescent="0.3">
      <c r="A75" s="73">
        <v>27</v>
      </c>
      <c r="B75" s="10"/>
      <c r="C75" s="8"/>
      <c r="D75" s="8">
        <v>1</v>
      </c>
      <c r="E75" s="8"/>
      <c r="F75" s="15"/>
      <c r="G75" s="111"/>
      <c r="H75" s="167"/>
      <c r="I75" s="140">
        <v>31</v>
      </c>
      <c r="J75" s="75"/>
      <c r="K75" s="8"/>
      <c r="L75" s="15"/>
      <c r="M75" s="8">
        <v>1</v>
      </c>
      <c r="N75" s="15">
        <v>1</v>
      </c>
      <c r="O75" s="111"/>
      <c r="P75" s="167"/>
      <c r="Q75" s="174">
        <v>26</v>
      </c>
      <c r="R75" s="10"/>
      <c r="S75" s="8"/>
      <c r="T75" s="15">
        <v>1</v>
      </c>
      <c r="U75" s="8"/>
      <c r="V75" s="15"/>
      <c r="W75" s="176">
        <v>25</v>
      </c>
      <c r="X75" s="10"/>
      <c r="Y75" s="8"/>
      <c r="Z75" s="15"/>
      <c r="AA75" s="8">
        <v>1</v>
      </c>
      <c r="AB75" s="15"/>
      <c r="AC75" s="111">
        <v>19</v>
      </c>
      <c r="AD75" s="10"/>
      <c r="AE75" s="8"/>
      <c r="AF75" s="15">
        <v>1</v>
      </c>
      <c r="AG75" s="8"/>
      <c r="AH75" s="15"/>
      <c r="AI75" s="111">
        <v>9</v>
      </c>
      <c r="AJ75" s="10"/>
      <c r="AK75" s="8">
        <v>1</v>
      </c>
      <c r="AL75" s="15">
        <v>1</v>
      </c>
      <c r="AM75" s="8"/>
      <c r="AN75" s="15"/>
      <c r="AO75" s="15"/>
      <c r="AP75" s="111">
        <v>9</v>
      </c>
      <c r="AQ75" s="55">
        <v>27</v>
      </c>
    </row>
    <row r="76" spans="1:43" x14ac:dyDescent="0.3">
      <c r="A76" s="73">
        <v>28</v>
      </c>
      <c r="B76" s="10"/>
      <c r="C76" s="8">
        <v>1</v>
      </c>
      <c r="D76" s="15">
        <v>1</v>
      </c>
      <c r="E76" s="8"/>
      <c r="F76" s="15"/>
      <c r="G76" s="111"/>
      <c r="H76" s="167"/>
      <c r="I76" s="140">
        <v>28</v>
      </c>
      <c r="J76" s="75"/>
      <c r="K76" s="8"/>
      <c r="L76" s="15"/>
      <c r="M76" s="8">
        <v>1</v>
      </c>
      <c r="N76" s="15">
        <v>1</v>
      </c>
      <c r="O76" s="111"/>
      <c r="P76" s="167"/>
      <c r="Q76" s="174">
        <v>26</v>
      </c>
      <c r="R76" s="10"/>
      <c r="S76" s="8"/>
      <c r="T76" s="15"/>
      <c r="U76" s="8">
        <v>1</v>
      </c>
      <c r="V76" s="15"/>
      <c r="W76" s="176">
        <v>24</v>
      </c>
      <c r="X76" s="10"/>
      <c r="Y76" s="8"/>
      <c r="Z76" s="15"/>
      <c r="AA76" s="8">
        <v>1</v>
      </c>
      <c r="AB76" s="15"/>
      <c r="AC76" s="111">
        <v>20</v>
      </c>
      <c r="AD76" s="10"/>
      <c r="AE76" s="8"/>
      <c r="AF76" s="15">
        <v>1</v>
      </c>
      <c r="AG76" s="8"/>
      <c r="AH76" s="15"/>
      <c r="AI76" s="111">
        <v>9</v>
      </c>
      <c r="AJ76" s="10"/>
      <c r="AK76" s="8"/>
      <c r="AL76" s="15">
        <v>1</v>
      </c>
      <c r="AM76" s="8"/>
      <c r="AN76" s="15"/>
      <c r="AO76" s="15"/>
      <c r="AP76" s="111">
        <v>12</v>
      </c>
      <c r="AQ76" s="55">
        <v>28</v>
      </c>
    </row>
    <row r="77" spans="1:43" x14ac:dyDescent="0.3">
      <c r="A77" s="73">
        <v>29</v>
      </c>
      <c r="B77" s="10"/>
      <c r="C77" s="8"/>
      <c r="D77" s="15"/>
      <c r="E77" s="8">
        <v>1</v>
      </c>
      <c r="F77" s="15"/>
      <c r="G77" s="111"/>
      <c r="H77" s="167"/>
      <c r="I77" s="140">
        <v>32</v>
      </c>
      <c r="J77" s="75"/>
      <c r="K77" s="8"/>
      <c r="L77" s="15"/>
      <c r="M77" s="8">
        <v>1</v>
      </c>
      <c r="N77" s="15">
        <v>1</v>
      </c>
      <c r="O77" s="111"/>
      <c r="P77" s="167"/>
      <c r="Q77" s="174">
        <v>26</v>
      </c>
      <c r="R77" s="10"/>
      <c r="S77" s="8"/>
      <c r="T77" s="15"/>
      <c r="U77" s="8">
        <v>1</v>
      </c>
      <c r="V77" s="15"/>
      <c r="W77" s="176">
        <v>24</v>
      </c>
      <c r="X77" s="10"/>
      <c r="Y77" s="8"/>
      <c r="Z77" s="15"/>
      <c r="AA77" s="8">
        <v>1</v>
      </c>
      <c r="AB77" s="15"/>
      <c r="AC77" s="111">
        <v>19</v>
      </c>
      <c r="AD77" s="10"/>
      <c r="AE77" s="8"/>
      <c r="AF77" s="15">
        <v>1</v>
      </c>
      <c r="AG77" s="8"/>
      <c r="AH77" s="15">
        <v>1</v>
      </c>
      <c r="AI77" s="111">
        <v>7</v>
      </c>
      <c r="AJ77" s="10"/>
      <c r="AK77" s="8"/>
      <c r="AL77" s="15"/>
      <c r="AM77" s="8">
        <v>1</v>
      </c>
      <c r="AN77" s="15"/>
      <c r="AO77" s="15"/>
      <c r="AP77" s="111">
        <v>20</v>
      </c>
      <c r="AQ77" s="55">
        <v>29</v>
      </c>
    </row>
    <row r="78" spans="1:43" ht="15" thickBot="1" x14ac:dyDescent="0.35">
      <c r="A78" s="73">
        <v>30</v>
      </c>
      <c r="B78" s="69"/>
      <c r="C78" s="70"/>
      <c r="D78" s="71">
        <v>1</v>
      </c>
      <c r="E78" s="70"/>
      <c r="F78" s="71"/>
      <c r="G78" s="145"/>
      <c r="H78" s="168"/>
      <c r="I78" s="142">
        <v>31</v>
      </c>
      <c r="J78" s="75"/>
      <c r="K78" s="8"/>
      <c r="L78" s="15"/>
      <c r="M78" s="8">
        <v>1</v>
      </c>
      <c r="N78" s="15">
        <v>1</v>
      </c>
      <c r="O78" s="111"/>
      <c r="P78" s="167"/>
      <c r="Q78" s="140">
        <v>26</v>
      </c>
      <c r="R78" s="10"/>
      <c r="S78" s="8"/>
      <c r="T78" s="15">
        <v>1</v>
      </c>
      <c r="U78" s="8"/>
      <c r="V78" s="15">
        <v>1</v>
      </c>
      <c r="W78" s="177">
        <v>21</v>
      </c>
      <c r="X78" s="10"/>
      <c r="Y78" s="8">
        <v>1</v>
      </c>
      <c r="Z78" s="15"/>
      <c r="AA78" s="8"/>
      <c r="AB78" s="15"/>
      <c r="AC78" s="111">
        <v>16</v>
      </c>
      <c r="AD78" s="10"/>
      <c r="AE78" s="8"/>
      <c r="AF78" s="15"/>
      <c r="AG78" s="8">
        <v>1</v>
      </c>
      <c r="AH78" s="15">
        <v>1</v>
      </c>
      <c r="AI78" s="111">
        <v>9</v>
      </c>
      <c r="AJ78" s="10"/>
      <c r="AK78" s="8"/>
      <c r="AL78" s="15"/>
      <c r="AM78" s="8">
        <v>1</v>
      </c>
      <c r="AN78" s="15">
        <v>1</v>
      </c>
      <c r="AO78" s="15"/>
      <c r="AP78" s="111">
        <v>18</v>
      </c>
      <c r="AQ78" s="55">
        <v>30</v>
      </c>
    </row>
    <row r="79" spans="1:43" ht="15" thickBot="1" x14ac:dyDescent="0.35">
      <c r="A79" s="67">
        <v>31</v>
      </c>
      <c r="B79" s="12"/>
      <c r="C79" s="13"/>
      <c r="D79" s="13">
        <v>1</v>
      </c>
      <c r="E79" s="13"/>
      <c r="F79" s="19"/>
      <c r="G79" s="112"/>
      <c r="H79" s="169"/>
      <c r="I79" s="143">
        <v>28</v>
      </c>
      <c r="J79" s="68"/>
      <c r="K79" s="13"/>
      <c r="L79" s="19"/>
      <c r="M79" s="13">
        <v>1</v>
      </c>
      <c r="N79" s="19">
        <v>1</v>
      </c>
      <c r="O79" s="112"/>
      <c r="P79" s="169"/>
      <c r="Q79" s="175">
        <v>26</v>
      </c>
      <c r="R79" s="39"/>
      <c r="S79" s="40"/>
      <c r="T79" s="41"/>
      <c r="U79" s="40"/>
      <c r="V79" s="40"/>
      <c r="W79" s="85"/>
      <c r="X79" s="12"/>
      <c r="Y79" s="13">
        <v>1</v>
      </c>
      <c r="Z79" s="19">
        <v>1</v>
      </c>
      <c r="AA79" s="13"/>
      <c r="AB79" s="19"/>
      <c r="AC79" s="112">
        <v>18</v>
      </c>
      <c r="AD79" s="39"/>
      <c r="AE79" s="40"/>
      <c r="AF79" s="41"/>
      <c r="AG79" s="40"/>
      <c r="AH79" s="41"/>
      <c r="AI79" s="86"/>
      <c r="AJ79" s="12"/>
      <c r="AK79" s="13"/>
      <c r="AL79" s="19"/>
      <c r="AM79" s="13">
        <v>1</v>
      </c>
      <c r="AN79" s="19"/>
      <c r="AO79" s="71"/>
      <c r="AP79" s="112">
        <v>14</v>
      </c>
      <c r="AQ79" s="56">
        <v>31</v>
      </c>
    </row>
    <row r="80" spans="1:43" ht="15" thickBot="1" x14ac:dyDescent="0.35">
      <c r="B80" s="17">
        <f t="shared" ref="B80:AN80" si="2">SUM(B49:B79)</f>
        <v>0</v>
      </c>
      <c r="C80" s="17">
        <f t="shared" si="2"/>
        <v>4</v>
      </c>
      <c r="D80" s="17">
        <f t="shared" si="2"/>
        <v>17</v>
      </c>
      <c r="E80" s="17">
        <f t="shared" si="2"/>
        <v>20</v>
      </c>
      <c r="F80" s="17">
        <f t="shared" si="2"/>
        <v>6</v>
      </c>
      <c r="G80" s="160"/>
      <c r="H80" s="160"/>
      <c r="I80" s="38">
        <f>SUM(I49:I79)/31</f>
        <v>29.64516129032258</v>
      </c>
      <c r="J80" s="17">
        <f t="shared" si="2"/>
        <v>1</v>
      </c>
      <c r="K80" s="17">
        <f t="shared" si="2"/>
        <v>2</v>
      </c>
      <c r="L80" s="17">
        <f t="shared" si="2"/>
        <v>4</v>
      </c>
      <c r="M80" s="17">
        <f t="shared" si="2"/>
        <v>26</v>
      </c>
      <c r="N80" s="17">
        <f t="shared" si="2"/>
        <v>9</v>
      </c>
      <c r="O80" s="17"/>
      <c r="P80" s="160"/>
      <c r="Q80" s="38">
        <f>SUM(Q49:Q79)/31</f>
        <v>28.93548387096774</v>
      </c>
      <c r="R80" s="17">
        <f t="shared" si="2"/>
        <v>2</v>
      </c>
      <c r="S80" s="17">
        <f t="shared" si="2"/>
        <v>6</v>
      </c>
      <c r="T80" s="17">
        <f t="shared" si="2"/>
        <v>15</v>
      </c>
      <c r="U80" s="17">
        <f t="shared" si="2"/>
        <v>17</v>
      </c>
      <c r="V80" s="17">
        <f t="shared" si="2"/>
        <v>1</v>
      </c>
      <c r="W80" s="38">
        <f>SUM(W49:W79)/30</f>
        <v>25.733333333333334</v>
      </c>
      <c r="X80" s="17">
        <f t="shared" si="2"/>
        <v>1</v>
      </c>
      <c r="Y80" s="17">
        <f t="shared" si="2"/>
        <v>6</v>
      </c>
      <c r="Z80" s="17">
        <f t="shared" si="2"/>
        <v>11</v>
      </c>
      <c r="AA80" s="17">
        <f t="shared" si="2"/>
        <v>19</v>
      </c>
      <c r="AB80" s="17">
        <f t="shared" si="2"/>
        <v>11</v>
      </c>
      <c r="AC80" s="38">
        <f>SUM(AC49:AC79)/31</f>
        <v>19.387096774193548</v>
      </c>
      <c r="AD80" s="17">
        <f t="shared" si="2"/>
        <v>0</v>
      </c>
      <c r="AE80" s="17">
        <f t="shared" si="2"/>
        <v>6</v>
      </c>
      <c r="AF80" s="17">
        <f t="shared" si="2"/>
        <v>20</v>
      </c>
      <c r="AG80" s="17">
        <f t="shared" si="2"/>
        <v>9</v>
      </c>
      <c r="AH80" s="17">
        <f t="shared" si="2"/>
        <v>10</v>
      </c>
      <c r="AI80" s="38">
        <f>SUM(AI49:AI79)/30</f>
        <v>12.7</v>
      </c>
      <c r="AJ80" s="17">
        <f t="shared" si="2"/>
        <v>0</v>
      </c>
      <c r="AK80" s="17">
        <f t="shared" si="2"/>
        <v>9</v>
      </c>
      <c r="AL80" s="17">
        <f t="shared" si="2"/>
        <v>17</v>
      </c>
      <c r="AM80" s="17">
        <f t="shared" si="2"/>
        <v>15</v>
      </c>
      <c r="AN80" s="17">
        <f t="shared" si="2"/>
        <v>4</v>
      </c>
      <c r="AO80" s="120">
        <f>SUM(AO49:AO79)</f>
        <v>3</v>
      </c>
      <c r="AP80" s="38">
        <f>SUM(AP49:AP79)/31</f>
        <v>10.870967741935484</v>
      </c>
    </row>
    <row r="82" spans="1:25" x14ac:dyDescent="0.3">
      <c r="X82" s="105" t="s">
        <v>25</v>
      </c>
      <c r="Y82" t="s">
        <v>26</v>
      </c>
    </row>
    <row r="83" spans="1:25" x14ac:dyDescent="0.3">
      <c r="X83" t="s">
        <v>32</v>
      </c>
    </row>
    <row r="84" spans="1:25" x14ac:dyDescent="0.3">
      <c r="D84" s="209" t="s">
        <v>17</v>
      </c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</row>
    <row r="85" spans="1:25" ht="15" thickBot="1" x14ac:dyDescent="0.35">
      <c r="A85" s="25"/>
    </row>
    <row r="86" spans="1:25" ht="26.25" customHeight="1" thickBot="1" x14ac:dyDescent="0.35">
      <c r="A86" s="26"/>
      <c r="B86" s="30"/>
      <c r="C86" s="154">
        <f>B41+J41+R41+X41+AE41+AK41+AJ80+AD80+X80+R80+J80+B80</f>
        <v>5</v>
      </c>
      <c r="F86" s="124"/>
      <c r="G86" s="133"/>
      <c r="H86" s="133"/>
      <c r="I86" s="151">
        <v>108</v>
      </c>
      <c r="J86" s="150">
        <f>I86/122</f>
        <v>0.88524590163934425</v>
      </c>
    </row>
    <row r="87" spans="1:25" ht="26.25" customHeight="1" thickBot="1" x14ac:dyDescent="0.35">
      <c r="A87" s="26"/>
      <c r="B87" s="32"/>
      <c r="C87" s="155">
        <f>C41+K41+S41+Y41+AF41+AL41+AK80+AE80+Y80+S80+K80+C80</f>
        <v>57</v>
      </c>
      <c r="F87" s="125"/>
      <c r="G87" s="134"/>
      <c r="H87" s="134"/>
      <c r="I87" s="152">
        <v>14</v>
      </c>
      <c r="J87" s="150">
        <f>I87/122</f>
        <v>0.11475409836065574</v>
      </c>
      <c r="S87">
        <f>I86+I87+I88+I89+I90</f>
        <v>122</v>
      </c>
    </row>
    <row r="88" spans="1:25" ht="26.25" customHeight="1" thickBot="1" x14ac:dyDescent="0.35">
      <c r="A88" s="26"/>
      <c r="B88" s="32"/>
      <c r="C88" s="155">
        <f>D41+L41+T41+Z41+AG41+AM41+AL80+AF80+Z80+T80+L80+D80</f>
        <v>169</v>
      </c>
      <c r="F88" s="126"/>
      <c r="G88" s="135"/>
      <c r="H88" s="135"/>
      <c r="I88" s="152">
        <v>0</v>
      </c>
      <c r="J88" s="150">
        <f>I88/122</f>
        <v>0</v>
      </c>
    </row>
    <row r="89" spans="1:25" ht="26.25" customHeight="1" thickBot="1" x14ac:dyDescent="0.35">
      <c r="A89" s="26"/>
      <c r="B89" s="32"/>
      <c r="C89" s="155">
        <f>E41+M41+U41+AH41+AN41+AM80+AG80+AA80+U80+M80+E80</f>
        <v>190</v>
      </c>
      <c r="F89" s="127"/>
      <c r="G89" s="136"/>
      <c r="H89" s="136"/>
      <c r="I89" s="152">
        <v>0</v>
      </c>
      <c r="J89" s="150">
        <f>I89/122</f>
        <v>0</v>
      </c>
    </row>
    <row r="90" spans="1:25" ht="26.25" customHeight="1" thickBot="1" x14ac:dyDescent="0.35">
      <c r="A90" s="26"/>
      <c r="B90" s="122"/>
      <c r="C90" s="156">
        <f>F41+N41+V41+AB41+AI41+AP41+AN80+AH80+AB80+V80+N80+F80</f>
        <v>72</v>
      </c>
      <c r="F90" s="128"/>
      <c r="G90" s="137"/>
      <c r="H90" s="137"/>
      <c r="I90" s="153">
        <v>0</v>
      </c>
      <c r="J90" s="150">
        <f>I90/122</f>
        <v>0</v>
      </c>
    </row>
    <row r="91" spans="1:25" ht="25.8" customHeight="1" thickBot="1" x14ac:dyDescent="0.35">
      <c r="A91" s="26"/>
      <c r="B91" s="34"/>
      <c r="C91" s="157">
        <f>G41+P41+AO80</f>
        <v>6</v>
      </c>
      <c r="G91" s="149" t="s">
        <v>30</v>
      </c>
      <c r="H91" s="149"/>
      <c r="I91" s="149"/>
      <c r="J91" s="149"/>
      <c r="K91" s="149"/>
      <c r="L91" s="149"/>
      <c r="M91" s="149"/>
      <c r="N91" s="149"/>
      <c r="O91" s="149"/>
      <c r="P91" s="149"/>
    </row>
    <row r="92" spans="1:25" ht="15" customHeight="1" x14ac:dyDescent="0.3">
      <c r="A92" s="26"/>
      <c r="C92" s="27"/>
    </row>
    <row r="93" spans="1:25" ht="15" customHeight="1" x14ac:dyDescent="0.3">
      <c r="A93" s="26"/>
      <c r="D93" s="209" t="s">
        <v>16</v>
      </c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</row>
    <row r="94" spans="1:25" ht="15" customHeight="1" x14ac:dyDescent="0.3">
      <c r="A94" s="26"/>
    </row>
    <row r="95" spans="1:25" ht="15" customHeight="1" x14ac:dyDescent="0.3">
      <c r="A95" s="26"/>
    </row>
    <row r="96" spans="1:25" ht="15" customHeight="1" x14ac:dyDescent="0.3">
      <c r="A96" s="26"/>
    </row>
    <row r="97" spans="1:20" ht="15" customHeight="1" x14ac:dyDescent="0.3">
      <c r="A97" s="26"/>
    </row>
    <row r="98" spans="1:20" ht="15" customHeight="1" x14ac:dyDescent="0.3">
      <c r="A98" s="26"/>
    </row>
    <row r="99" spans="1:20" x14ac:dyDescent="0.3">
      <c r="A99" s="26"/>
    </row>
    <row r="100" spans="1:20" x14ac:dyDescent="0.3">
      <c r="A100" s="26"/>
    </row>
    <row r="101" spans="1:20" x14ac:dyDescent="0.3">
      <c r="A101" s="26"/>
    </row>
    <row r="102" spans="1:20" x14ac:dyDescent="0.3">
      <c r="A102" s="26"/>
    </row>
    <row r="103" spans="1:20" x14ac:dyDescent="0.3">
      <c r="A103" s="26"/>
    </row>
    <row r="104" spans="1:20" x14ac:dyDescent="0.3">
      <c r="A104" s="26"/>
    </row>
    <row r="105" spans="1:20" x14ac:dyDescent="0.3">
      <c r="A105" s="26"/>
    </row>
    <row r="106" spans="1:20" x14ac:dyDescent="0.3">
      <c r="A106" s="26"/>
    </row>
    <row r="107" spans="1:20" x14ac:dyDescent="0.3">
      <c r="A107" s="26"/>
    </row>
    <row r="108" spans="1:20" x14ac:dyDescent="0.3">
      <c r="A108" s="26"/>
    </row>
    <row r="109" spans="1:20" x14ac:dyDescent="0.3">
      <c r="A109" s="26"/>
    </row>
    <row r="110" spans="1:20" x14ac:dyDescent="0.3">
      <c r="A110" s="26"/>
    </row>
    <row r="111" spans="1:20" x14ac:dyDescent="0.3">
      <c r="A111" s="26"/>
      <c r="T111" s="116" t="s">
        <v>29</v>
      </c>
    </row>
    <row r="112" spans="1:20" x14ac:dyDescent="0.3">
      <c r="A112" s="26"/>
    </row>
    <row r="113" spans="1:1" x14ac:dyDescent="0.3">
      <c r="A113" s="26"/>
    </row>
    <row r="114" spans="1:1" x14ac:dyDescent="0.3">
      <c r="A114" s="26"/>
    </row>
    <row r="115" spans="1:1" x14ac:dyDescent="0.3">
      <c r="A115" s="26"/>
    </row>
    <row r="116" spans="1:1" x14ac:dyDescent="0.3">
      <c r="A116" s="26"/>
    </row>
    <row r="117" spans="1:1" x14ac:dyDescent="0.3">
      <c r="A117" s="26"/>
    </row>
    <row r="118" spans="1:1" x14ac:dyDescent="0.3">
      <c r="A118" s="26"/>
    </row>
    <row r="119" spans="1:1" x14ac:dyDescent="0.3">
      <c r="A119" s="27"/>
    </row>
  </sheetData>
  <mergeCells count="28">
    <mergeCell ref="D4:N4"/>
    <mergeCell ref="T5:U5"/>
    <mergeCell ref="B7:I7"/>
    <mergeCell ref="J7:Q7"/>
    <mergeCell ref="R7:W7"/>
    <mergeCell ref="AE7:AJ7"/>
    <mergeCell ref="AK7:AQ7"/>
    <mergeCell ref="B8:I8"/>
    <mergeCell ref="J8:Q8"/>
    <mergeCell ref="R8:W8"/>
    <mergeCell ref="X8:AC8"/>
    <mergeCell ref="AE8:AJ8"/>
    <mergeCell ref="AK8:AQ8"/>
    <mergeCell ref="X7:AC7"/>
    <mergeCell ref="X47:AC47"/>
    <mergeCell ref="AD47:AI47"/>
    <mergeCell ref="AJ47:AP47"/>
    <mergeCell ref="B46:I46"/>
    <mergeCell ref="J46:Q46"/>
    <mergeCell ref="R46:W46"/>
    <mergeCell ref="X46:AC46"/>
    <mergeCell ref="AD46:AI46"/>
    <mergeCell ref="AJ46:AP46"/>
    <mergeCell ref="D84:Q84"/>
    <mergeCell ref="D93:Q93"/>
    <mergeCell ref="B47:I47"/>
    <mergeCell ref="J47:Q47"/>
    <mergeCell ref="R47:W47"/>
  </mergeCells>
  <hyperlinks>
    <hyperlink ref="T111" r:id="rId1" xr:uid="{AD083B1D-BD33-42D6-BA0C-AAB30C95B941}"/>
  </hyperlinks>
  <pageMargins left="0.7" right="0.7" top="0.75" bottom="0.75" header="0.3" footer="0.3"/>
  <pageSetup paperSize="9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EB927-A5F5-4A4E-959E-03C8E6D208D7}">
  <dimension ref="A3:AR119"/>
  <sheetViews>
    <sheetView topLeftCell="A18" zoomScale="70" zoomScaleNormal="70" workbookViewId="0">
      <selection activeCell="AQ79" sqref="AQ79"/>
    </sheetView>
  </sheetViews>
  <sheetFormatPr baseColWidth="10" defaultRowHeight="14.4" x14ac:dyDescent="0.3"/>
  <cols>
    <col min="1" max="1" width="5.88671875" customWidth="1"/>
    <col min="2" max="30" width="6.88671875" customWidth="1"/>
    <col min="31" max="31" width="5.88671875" customWidth="1"/>
    <col min="32" max="50" width="6.88671875" customWidth="1"/>
    <col min="51" max="51" width="5.88671875" customWidth="1"/>
    <col min="52" max="81" width="6.88671875" customWidth="1"/>
  </cols>
  <sheetData>
    <row r="3" spans="1:44" x14ac:dyDescent="0.3"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</row>
    <row r="4" spans="1:44" ht="15" thickBot="1" x14ac:dyDescent="0.35">
      <c r="D4" s="209" t="s">
        <v>33</v>
      </c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121"/>
      <c r="P4" s="121"/>
    </row>
    <row r="5" spans="1:44" ht="25.2" thickBot="1" x14ac:dyDescent="0.35">
      <c r="S5" s="46" t="s">
        <v>19</v>
      </c>
      <c r="T5" s="216" t="s">
        <v>23</v>
      </c>
      <c r="U5" s="217"/>
    </row>
    <row r="6" spans="1:44" ht="15" thickBot="1" x14ac:dyDescent="0.35"/>
    <row r="7" spans="1:44" ht="15" thickBot="1" x14ac:dyDescent="0.35">
      <c r="A7" s="16" t="s">
        <v>1</v>
      </c>
      <c r="B7" s="213" t="s">
        <v>2</v>
      </c>
      <c r="C7" s="214"/>
      <c r="D7" s="214"/>
      <c r="E7" s="214"/>
      <c r="F7" s="214"/>
      <c r="G7" s="214"/>
      <c r="H7" s="214"/>
      <c r="I7" s="215"/>
      <c r="J7" s="213" t="s">
        <v>3</v>
      </c>
      <c r="K7" s="214"/>
      <c r="L7" s="214"/>
      <c r="M7" s="214"/>
      <c r="N7" s="214"/>
      <c r="O7" s="214"/>
      <c r="P7" s="214"/>
      <c r="Q7" s="215"/>
      <c r="R7" s="213" t="s">
        <v>4</v>
      </c>
      <c r="S7" s="214"/>
      <c r="T7" s="214"/>
      <c r="U7" s="214"/>
      <c r="V7" s="214"/>
      <c r="W7" s="215"/>
      <c r="X7" s="213" t="s">
        <v>5</v>
      </c>
      <c r="Y7" s="214"/>
      <c r="Z7" s="214"/>
      <c r="AA7" s="214"/>
      <c r="AB7" s="214"/>
      <c r="AC7" s="214"/>
      <c r="AD7" s="215"/>
      <c r="AE7" s="2"/>
      <c r="AF7" s="213" t="s">
        <v>6</v>
      </c>
      <c r="AG7" s="214"/>
      <c r="AH7" s="214"/>
      <c r="AI7" s="214"/>
      <c r="AJ7" s="214"/>
      <c r="AK7" s="215"/>
      <c r="AL7" s="213" t="s">
        <v>7</v>
      </c>
      <c r="AM7" s="214"/>
      <c r="AN7" s="214"/>
      <c r="AO7" s="214"/>
      <c r="AP7" s="214"/>
      <c r="AQ7" s="214"/>
      <c r="AR7" s="215"/>
    </row>
    <row r="8" spans="1:44" ht="15.75" customHeight="1" thickBot="1" x14ac:dyDescent="0.35">
      <c r="B8" s="210" t="s">
        <v>20</v>
      </c>
      <c r="C8" s="211"/>
      <c r="D8" s="211"/>
      <c r="E8" s="211"/>
      <c r="F8" s="211"/>
      <c r="G8" s="211"/>
      <c r="H8" s="211"/>
      <c r="I8" s="212"/>
      <c r="J8" s="210" t="s">
        <v>21</v>
      </c>
      <c r="K8" s="211"/>
      <c r="L8" s="211"/>
      <c r="M8" s="211"/>
      <c r="N8" s="211"/>
      <c r="O8" s="211"/>
      <c r="P8" s="211"/>
      <c r="Q8" s="212"/>
      <c r="R8" s="210" t="s">
        <v>21</v>
      </c>
      <c r="S8" s="211"/>
      <c r="T8" s="211"/>
      <c r="U8" s="211"/>
      <c r="V8" s="211"/>
      <c r="W8" s="212"/>
      <c r="X8" s="210" t="s">
        <v>21</v>
      </c>
      <c r="Y8" s="211"/>
      <c r="Z8" s="211"/>
      <c r="AA8" s="211"/>
      <c r="AB8" s="211"/>
      <c r="AC8" s="211"/>
      <c r="AD8" s="212"/>
      <c r="AE8" s="3"/>
      <c r="AF8" s="210" t="s">
        <v>21</v>
      </c>
      <c r="AG8" s="211"/>
      <c r="AH8" s="211"/>
      <c r="AI8" s="211"/>
      <c r="AJ8" s="211"/>
      <c r="AK8" s="212"/>
      <c r="AL8" s="210" t="s">
        <v>21</v>
      </c>
      <c r="AM8" s="211"/>
      <c r="AN8" s="211"/>
      <c r="AO8" s="211"/>
      <c r="AP8" s="211"/>
      <c r="AQ8" s="211"/>
      <c r="AR8" s="212"/>
    </row>
    <row r="9" spans="1:44" ht="26.25" customHeight="1" thickBot="1" x14ac:dyDescent="0.35">
      <c r="A9" s="4" t="s">
        <v>14</v>
      </c>
      <c r="B9" s="21"/>
      <c r="C9" s="22"/>
      <c r="D9" s="23"/>
      <c r="E9" s="24"/>
      <c r="F9" s="24"/>
      <c r="G9" s="24"/>
      <c r="I9" s="24" t="s">
        <v>19</v>
      </c>
      <c r="J9" s="21"/>
      <c r="K9" s="22"/>
      <c r="L9" s="23"/>
      <c r="M9" s="24"/>
      <c r="N9" s="24"/>
      <c r="O9" s="24"/>
      <c r="P9" s="24"/>
      <c r="Q9" s="24" t="s">
        <v>19</v>
      </c>
      <c r="R9" s="21"/>
      <c r="S9" s="22"/>
      <c r="T9" s="23"/>
      <c r="U9" s="24"/>
      <c r="V9" s="24"/>
      <c r="W9" s="24" t="s">
        <v>19</v>
      </c>
      <c r="X9" s="21"/>
      <c r="Y9" s="22"/>
      <c r="Z9" s="23"/>
      <c r="AA9" s="24"/>
      <c r="AB9" s="24"/>
      <c r="AC9" s="24"/>
      <c r="AD9" s="24" t="s">
        <v>19</v>
      </c>
      <c r="AE9" s="1" t="s">
        <v>14</v>
      </c>
      <c r="AF9" s="21"/>
      <c r="AG9" s="22"/>
      <c r="AH9" s="23"/>
      <c r="AI9" s="24"/>
      <c r="AJ9" s="24"/>
      <c r="AK9" s="24" t="s">
        <v>19</v>
      </c>
      <c r="AL9" s="21"/>
      <c r="AM9" s="22"/>
      <c r="AN9" s="23"/>
      <c r="AO9" s="24"/>
      <c r="AP9" s="129"/>
      <c r="AQ9" s="24"/>
      <c r="AR9" s="24" t="s">
        <v>19</v>
      </c>
    </row>
    <row r="10" spans="1:44" x14ac:dyDescent="0.3">
      <c r="A10" s="54">
        <v>1</v>
      </c>
      <c r="B10" s="7"/>
      <c r="C10" s="5"/>
      <c r="D10" s="18">
        <v>1</v>
      </c>
      <c r="E10" s="5"/>
      <c r="F10" s="18"/>
      <c r="G10" s="6"/>
      <c r="H10" s="162"/>
      <c r="I10" s="113">
        <v>8</v>
      </c>
      <c r="J10" s="7"/>
      <c r="K10" s="5"/>
      <c r="L10" s="18">
        <v>1</v>
      </c>
      <c r="M10" s="5"/>
      <c r="N10" s="18">
        <v>1</v>
      </c>
      <c r="O10" s="18"/>
      <c r="P10" s="6"/>
      <c r="Q10" s="179">
        <v>9</v>
      </c>
      <c r="R10" s="7"/>
      <c r="S10" s="5"/>
      <c r="T10" s="18">
        <v>1</v>
      </c>
      <c r="U10" s="5"/>
      <c r="V10" s="18"/>
      <c r="W10" s="113">
        <v>14</v>
      </c>
      <c r="X10" s="7"/>
      <c r="Y10" s="5">
        <v>1</v>
      </c>
      <c r="Z10" s="18">
        <v>1</v>
      </c>
      <c r="AA10" s="5"/>
      <c r="AB10" s="18">
        <v>1</v>
      </c>
      <c r="AC10" s="8"/>
      <c r="AD10" s="166">
        <v>9</v>
      </c>
      <c r="AE10" s="54">
        <v>1</v>
      </c>
      <c r="AF10" s="7"/>
      <c r="AG10" s="5"/>
      <c r="AH10" s="18">
        <v>1</v>
      </c>
      <c r="AI10" s="5"/>
      <c r="AJ10" s="18"/>
      <c r="AK10" s="113">
        <v>22</v>
      </c>
      <c r="AL10" s="74"/>
      <c r="AM10" s="5"/>
      <c r="AN10" s="18">
        <v>1</v>
      </c>
      <c r="AO10" s="5"/>
      <c r="AP10" s="130"/>
      <c r="AQ10" s="18"/>
      <c r="AR10" s="88">
        <v>29</v>
      </c>
    </row>
    <row r="11" spans="1:44" x14ac:dyDescent="0.3">
      <c r="A11" s="55">
        <v>2</v>
      </c>
      <c r="B11" s="10"/>
      <c r="C11" s="8"/>
      <c r="D11" s="15">
        <v>1</v>
      </c>
      <c r="E11" s="8"/>
      <c r="F11" s="15"/>
      <c r="G11" s="9"/>
      <c r="H11" s="163"/>
      <c r="I11" s="111">
        <v>9</v>
      </c>
      <c r="J11" s="10"/>
      <c r="K11" s="8"/>
      <c r="L11" s="15"/>
      <c r="M11" s="8">
        <v>1</v>
      </c>
      <c r="N11" s="15">
        <v>1</v>
      </c>
      <c r="O11" s="15"/>
      <c r="P11" s="9"/>
      <c r="Q11" s="111">
        <v>14</v>
      </c>
      <c r="R11" s="10"/>
      <c r="S11" s="8"/>
      <c r="T11" s="15">
        <v>1</v>
      </c>
      <c r="U11" s="8"/>
      <c r="V11" s="15"/>
      <c r="W11" s="111">
        <v>13</v>
      </c>
      <c r="X11" s="10"/>
      <c r="Y11" s="8"/>
      <c r="Z11" s="15">
        <v>1</v>
      </c>
      <c r="AA11" s="8"/>
      <c r="AB11" s="15">
        <v>1</v>
      </c>
      <c r="AC11" s="8"/>
      <c r="AD11" s="167">
        <v>8</v>
      </c>
      <c r="AE11" s="55">
        <v>2</v>
      </c>
      <c r="AF11" s="10"/>
      <c r="AG11" s="8"/>
      <c r="AH11" s="15">
        <v>1</v>
      </c>
      <c r="AI11" s="8"/>
      <c r="AJ11" s="15"/>
      <c r="AK11" s="111">
        <v>22</v>
      </c>
      <c r="AL11" s="75"/>
      <c r="AM11" s="8"/>
      <c r="AN11" s="15">
        <v>1</v>
      </c>
      <c r="AO11" s="8"/>
      <c r="AP11" s="131"/>
      <c r="AQ11" s="15"/>
      <c r="AR11" s="80">
        <v>29</v>
      </c>
    </row>
    <row r="12" spans="1:44" x14ac:dyDescent="0.3">
      <c r="A12" s="55">
        <v>3</v>
      </c>
      <c r="B12" s="10"/>
      <c r="C12" s="8"/>
      <c r="D12" s="15">
        <v>1</v>
      </c>
      <c r="E12" s="8"/>
      <c r="F12" s="15"/>
      <c r="G12" s="9"/>
      <c r="H12" s="163"/>
      <c r="I12" s="111">
        <v>12</v>
      </c>
      <c r="J12" s="10"/>
      <c r="K12" s="8"/>
      <c r="L12" s="15">
        <v>1</v>
      </c>
      <c r="M12" s="8"/>
      <c r="N12" s="15"/>
      <c r="O12" s="15"/>
      <c r="P12" s="9"/>
      <c r="Q12" s="111">
        <v>17</v>
      </c>
      <c r="R12" s="10"/>
      <c r="S12" s="8"/>
      <c r="T12" s="15">
        <v>1</v>
      </c>
      <c r="U12" s="8">
        <v>1</v>
      </c>
      <c r="V12" s="15"/>
      <c r="W12" s="111">
        <v>16</v>
      </c>
      <c r="X12" s="10"/>
      <c r="Y12" s="8"/>
      <c r="Z12" s="15"/>
      <c r="AA12" s="8">
        <v>1</v>
      </c>
      <c r="AB12" s="15">
        <v>1</v>
      </c>
      <c r="AC12" s="8">
        <v>1</v>
      </c>
      <c r="AD12" s="167">
        <v>10</v>
      </c>
      <c r="AE12" s="55">
        <v>3</v>
      </c>
      <c r="AF12" s="10"/>
      <c r="AG12" s="8"/>
      <c r="AH12" s="15">
        <v>1</v>
      </c>
      <c r="AI12" s="8"/>
      <c r="AJ12" s="15"/>
      <c r="AK12" s="111">
        <v>22</v>
      </c>
      <c r="AL12" s="75"/>
      <c r="AM12" s="8"/>
      <c r="AN12" s="15">
        <v>1</v>
      </c>
      <c r="AO12" s="8"/>
      <c r="AP12" s="131"/>
      <c r="AQ12" s="15"/>
      <c r="AR12" s="80">
        <v>29</v>
      </c>
    </row>
    <row r="13" spans="1:44" x14ac:dyDescent="0.3">
      <c r="A13" s="55">
        <v>4</v>
      </c>
      <c r="B13" s="10"/>
      <c r="C13" s="8"/>
      <c r="D13" s="15">
        <v>1</v>
      </c>
      <c r="E13" s="8"/>
      <c r="F13" s="15"/>
      <c r="G13" s="9"/>
      <c r="H13" s="163"/>
      <c r="I13" s="111">
        <v>12</v>
      </c>
      <c r="J13" s="10"/>
      <c r="K13" s="8"/>
      <c r="L13" s="15">
        <v>1</v>
      </c>
      <c r="M13" s="8"/>
      <c r="N13" s="15"/>
      <c r="O13" s="15"/>
      <c r="P13" s="9"/>
      <c r="Q13" s="111">
        <v>14</v>
      </c>
      <c r="R13" s="10"/>
      <c r="S13" s="8"/>
      <c r="T13" s="15"/>
      <c r="U13" s="8">
        <v>1</v>
      </c>
      <c r="V13" s="15">
        <v>1</v>
      </c>
      <c r="W13" s="111">
        <v>17</v>
      </c>
      <c r="X13" s="10"/>
      <c r="Y13" s="8"/>
      <c r="Z13" s="15"/>
      <c r="AA13" s="8">
        <v>1</v>
      </c>
      <c r="AB13" s="15">
        <v>1</v>
      </c>
      <c r="AC13" s="8">
        <v>1</v>
      </c>
      <c r="AD13" s="167">
        <v>13</v>
      </c>
      <c r="AE13" s="55">
        <v>4</v>
      </c>
      <c r="AF13" s="10"/>
      <c r="AG13" s="8">
        <v>1</v>
      </c>
      <c r="AH13" s="15">
        <v>1</v>
      </c>
      <c r="AI13" s="8"/>
      <c r="AJ13" s="15"/>
      <c r="AK13" s="111">
        <v>23</v>
      </c>
      <c r="AL13" s="75"/>
      <c r="AM13" s="8"/>
      <c r="AN13" s="15"/>
      <c r="AO13" s="8">
        <v>1</v>
      </c>
      <c r="AP13" s="131"/>
      <c r="AQ13" s="15"/>
      <c r="AR13" s="80">
        <v>29</v>
      </c>
    </row>
    <row r="14" spans="1:44" x14ac:dyDescent="0.3">
      <c r="A14" s="55">
        <v>5</v>
      </c>
      <c r="B14" s="10"/>
      <c r="C14" s="8"/>
      <c r="D14" s="15">
        <v>1</v>
      </c>
      <c r="E14" s="8"/>
      <c r="F14" s="15">
        <v>1</v>
      </c>
      <c r="G14" s="9"/>
      <c r="H14" s="163"/>
      <c r="I14" s="111">
        <v>8</v>
      </c>
      <c r="J14" s="10"/>
      <c r="K14" s="8"/>
      <c r="L14" s="15"/>
      <c r="M14" s="8">
        <v>1</v>
      </c>
      <c r="N14" s="15">
        <v>1</v>
      </c>
      <c r="O14" s="15"/>
      <c r="P14" s="9"/>
      <c r="Q14" s="111">
        <v>13</v>
      </c>
      <c r="R14" s="10"/>
      <c r="S14" s="8"/>
      <c r="T14" s="15"/>
      <c r="U14" s="8">
        <v>1</v>
      </c>
      <c r="V14" s="15"/>
      <c r="W14" s="111">
        <v>14</v>
      </c>
      <c r="X14" s="10"/>
      <c r="Y14" s="8"/>
      <c r="Z14" s="15"/>
      <c r="AA14" s="8">
        <v>1</v>
      </c>
      <c r="AB14" s="15"/>
      <c r="AC14" s="8"/>
      <c r="AD14" s="167">
        <v>16</v>
      </c>
      <c r="AE14" s="55">
        <v>5</v>
      </c>
      <c r="AF14" s="10"/>
      <c r="AG14" s="8"/>
      <c r="AH14" s="15"/>
      <c r="AI14" s="8">
        <v>1</v>
      </c>
      <c r="AJ14" s="15"/>
      <c r="AK14" s="111">
        <v>21</v>
      </c>
      <c r="AL14" s="75"/>
      <c r="AM14" s="8"/>
      <c r="AN14" s="15"/>
      <c r="AO14" s="8">
        <v>1</v>
      </c>
      <c r="AP14" s="131"/>
      <c r="AQ14" s="15"/>
      <c r="AR14" s="80">
        <v>31</v>
      </c>
    </row>
    <row r="15" spans="1:44" x14ac:dyDescent="0.3">
      <c r="A15" s="55">
        <v>6</v>
      </c>
      <c r="B15" s="10"/>
      <c r="C15" s="8"/>
      <c r="D15" s="15">
        <v>1</v>
      </c>
      <c r="E15" s="8"/>
      <c r="F15" s="15">
        <v>1</v>
      </c>
      <c r="G15" s="9"/>
      <c r="H15" s="163"/>
      <c r="I15" s="111">
        <v>7</v>
      </c>
      <c r="J15" s="10"/>
      <c r="K15" s="8"/>
      <c r="L15" s="15">
        <v>1</v>
      </c>
      <c r="M15" s="8"/>
      <c r="N15" s="15">
        <v>1</v>
      </c>
      <c r="O15" s="15"/>
      <c r="P15" s="9"/>
      <c r="Q15" s="111">
        <v>13</v>
      </c>
      <c r="R15" s="10"/>
      <c r="S15" s="8"/>
      <c r="T15" s="15"/>
      <c r="U15" s="8">
        <v>1</v>
      </c>
      <c r="V15" s="15"/>
      <c r="W15" s="111">
        <v>12</v>
      </c>
      <c r="X15" s="10"/>
      <c r="Y15" s="8"/>
      <c r="Z15" s="15">
        <v>1</v>
      </c>
      <c r="AA15" s="8"/>
      <c r="AB15" s="15"/>
      <c r="AC15" s="8"/>
      <c r="AD15" s="167">
        <v>16</v>
      </c>
      <c r="AE15" s="55">
        <v>6</v>
      </c>
      <c r="AF15" s="10"/>
      <c r="AG15" s="8"/>
      <c r="AH15" s="15"/>
      <c r="AI15" s="8">
        <v>1</v>
      </c>
      <c r="AJ15" s="15">
        <v>1</v>
      </c>
      <c r="AK15" s="111">
        <v>22</v>
      </c>
      <c r="AL15" s="75"/>
      <c r="AM15" s="8"/>
      <c r="AN15" s="15"/>
      <c r="AO15" s="8">
        <v>1</v>
      </c>
      <c r="AP15" s="131"/>
      <c r="AQ15" s="15"/>
      <c r="AR15" s="80">
        <v>31</v>
      </c>
    </row>
    <row r="16" spans="1:44" x14ac:dyDescent="0.3">
      <c r="A16" s="55">
        <v>7</v>
      </c>
      <c r="B16" s="10"/>
      <c r="C16" s="8"/>
      <c r="D16" s="15">
        <v>1</v>
      </c>
      <c r="E16" s="8"/>
      <c r="F16" s="15"/>
      <c r="G16" s="9"/>
      <c r="H16" s="163"/>
      <c r="I16" s="111">
        <v>9</v>
      </c>
      <c r="J16" s="10"/>
      <c r="K16" s="8"/>
      <c r="L16" s="15"/>
      <c r="M16" s="8">
        <v>1</v>
      </c>
      <c r="N16" s="15">
        <v>1</v>
      </c>
      <c r="O16" s="15"/>
      <c r="P16" s="9"/>
      <c r="Q16" s="111">
        <v>13</v>
      </c>
      <c r="R16" s="10"/>
      <c r="S16" s="8"/>
      <c r="T16" s="15"/>
      <c r="U16" s="8">
        <v>1</v>
      </c>
      <c r="V16" s="15"/>
      <c r="W16" s="111">
        <v>13</v>
      </c>
      <c r="X16" s="10"/>
      <c r="Y16" s="8"/>
      <c r="Z16" s="15">
        <v>1</v>
      </c>
      <c r="AA16" s="8"/>
      <c r="AB16" s="15"/>
      <c r="AC16" s="8"/>
      <c r="AD16" s="167">
        <v>18</v>
      </c>
      <c r="AE16" s="55">
        <v>7</v>
      </c>
      <c r="AF16" s="10"/>
      <c r="AG16" s="8"/>
      <c r="AH16" s="15">
        <v>1</v>
      </c>
      <c r="AI16" s="8"/>
      <c r="AJ16" s="15"/>
      <c r="AK16" s="111">
        <v>22</v>
      </c>
      <c r="AL16" s="75"/>
      <c r="AM16" s="8"/>
      <c r="AN16" s="15"/>
      <c r="AO16" s="8">
        <v>1</v>
      </c>
      <c r="AP16" s="131"/>
      <c r="AQ16" s="15"/>
      <c r="AR16" s="80">
        <v>30</v>
      </c>
    </row>
    <row r="17" spans="1:44" x14ac:dyDescent="0.3">
      <c r="A17" s="55">
        <v>8</v>
      </c>
      <c r="B17" s="10"/>
      <c r="C17" s="8"/>
      <c r="D17" s="15">
        <v>1</v>
      </c>
      <c r="E17" s="8"/>
      <c r="F17" s="15"/>
      <c r="G17" s="9"/>
      <c r="H17" s="163"/>
      <c r="I17" s="111">
        <v>11</v>
      </c>
      <c r="J17" s="10"/>
      <c r="K17" s="8"/>
      <c r="L17" s="15"/>
      <c r="M17" s="8">
        <v>1</v>
      </c>
      <c r="N17" s="15"/>
      <c r="O17" s="15"/>
      <c r="P17" s="9"/>
      <c r="Q17" s="111">
        <v>15</v>
      </c>
      <c r="R17" s="10"/>
      <c r="S17" s="8"/>
      <c r="T17" s="15">
        <v>1</v>
      </c>
      <c r="U17" s="8"/>
      <c r="V17" s="15"/>
      <c r="W17" s="111">
        <v>13</v>
      </c>
      <c r="X17" s="10"/>
      <c r="Y17" s="8"/>
      <c r="Z17" s="15">
        <v>1</v>
      </c>
      <c r="AA17" s="8"/>
      <c r="AB17" s="15"/>
      <c r="AC17" s="8"/>
      <c r="AD17" s="167">
        <v>21</v>
      </c>
      <c r="AE17" s="55">
        <v>8</v>
      </c>
      <c r="AF17" s="10"/>
      <c r="AG17" s="8"/>
      <c r="AH17" s="15"/>
      <c r="AI17" s="8">
        <v>1</v>
      </c>
      <c r="AJ17" s="15"/>
      <c r="AK17" s="111">
        <v>25</v>
      </c>
      <c r="AL17" s="75"/>
      <c r="AM17" s="8"/>
      <c r="AN17" s="15">
        <v>1</v>
      </c>
      <c r="AO17" s="8"/>
      <c r="AP17" s="131"/>
      <c r="AQ17" s="15"/>
      <c r="AR17" s="80">
        <v>24</v>
      </c>
    </row>
    <row r="18" spans="1:44" x14ac:dyDescent="0.3">
      <c r="A18" s="55">
        <v>9</v>
      </c>
      <c r="B18" s="10"/>
      <c r="C18" s="8"/>
      <c r="D18" s="15">
        <v>1</v>
      </c>
      <c r="E18" s="8"/>
      <c r="F18" s="15"/>
      <c r="G18" s="9"/>
      <c r="H18" s="163"/>
      <c r="I18" s="111">
        <v>9</v>
      </c>
      <c r="J18" s="10"/>
      <c r="K18" s="8"/>
      <c r="L18" s="15">
        <v>1</v>
      </c>
      <c r="M18" s="8"/>
      <c r="N18" s="15"/>
      <c r="O18" s="15"/>
      <c r="P18" s="9"/>
      <c r="Q18" s="111">
        <v>14</v>
      </c>
      <c r="R18" s="10"/>
      <c r="S18" s="8"/>
      <c r="T18" s="15">
        <v>1</v>
      </c>
      <c r="U18" s="8"/>
      <c r="V18" s="15"/>
      <c r="W18" s="111">
        <v>14</v>
      </c>
      <c r="X18" s="10"/>
      <c r="Y18" s="8"/>
      <c r="Z18" s="15">
        <v>1</v>
      </c>
      <c r="AA18" s="8"/>
      <c r="AB18" s="15">
        <v>1</v>
      </c>
      <c r="AC18" s="8"/>
      <c r="AD18" s="167">
        <v>15</v>
      </c>
      <c r="AE18" s="55">
        <v>9</v>
      </c>
      <c r="AF18" s="10"/>
      <c r="AG18" s="8"/>
      <c r="AH18" s="15">
        <v>1</v>
      </c>
      <c r="AI18" s="8"/>
      <c r="AJ18" s="15"/>
      <c r="AK18" s="111">
        <v>24</v>
      </c>
      <c r="AL18" s="75"/>
      <c r="AM18" s="8"/>
      <c r="AN18" s="15"/>
      <c r="AO18" s="8">
        <v>1</v>
      </c>
      <c r="AP18" s="131"/>
      <c r="AQ18" s="15">
        <v>1</v>
      </c>
      <c r="AR18" s="181">
        <v>26</v>
      </c>
    </row>
    <row r="19" spans="1:44" x14ac:dyDescent="0.3">
      <c r="A19" s="55">
        <v>10</v>
      </c>
      <c r="B19" s="10"/>
      <c r="C19" s="8"/>
      <c r="D19" s="15">
        <v>1</v>
      </c>
      <c r="E19" s="8"/>
      <c r="F19" s="15">
        <v>1</v>
      </c>
      <c r="G19" s="9"/>
      <c r="H19" s="163"/>
      <c r="I19" s="111">
        <v>9</v>
      </c>
      <c r="J19" s="10"/>
      <c r="K19" s="8"/>
      <c r="L19" s="15">
        <v>1</v>
      </c>
      <c r="M19" s="8"/>
      <c r="N19" s="15"/>
      <c r="O19" s="15"/>
      <c r="P19" s="9"/>
      <c r="Q19" s="111">
        <v>16</v>
      </c>
      <c r="R19" s="10"/>
      <c r="S19" s="8">
        <v>1</v>
      </c>
      <c r="T19" s="15">
        <v>1</v>
      </c>
      <c r="U19" s="8"/>
      <c r="V19" s="15"/>
      <c r="W19" s="111">
        <v>15</v>
      </c>
      <c r="X19" s="10"/>
      <c r="Y19" s="8"/>
      <c r="Z19" s="15">
        <v>1</v>
      </c>
      <c r="AA19" s="8"/>
      <c r="AB19" s="15"/>
      <c r="AC19" s="8"/>
      <c r="AD19" s="167">
        <v>16</v>
      </c>
      <c r="AE19" s="55">
        <v>10</v>
      </c>
      <c r="AF19" s="10"/>
      <c r="AG19" s="8"/>
      <c r="AH19" s="15">
        <v>1</v>
      </c>
      <c r="AI19" s="8"/>
      <c r="AJ19" s="15"/>
      <c r="AK19" s="111">
        <v>27</v>
      </c>
      <c r="AL19" s="75"/>
      <c r="AM19" s="8"/>
      <c r="AN19" s="15"/>
      <c r="AO19" s="8">
        <v>1</v>
      </c>
      <c r="AP19" s="131"/>
      <c r="AQ19" s="15">
        <v>1</v>
      </c>
      <c r="AR19" s="181">
        <v>28</v>
      </c>
    </row>
    <row r="20" spans="1:44" x14ac:dyDescent="0.3">
      <c r="A20" s="55">
        <v>11</v>
      </c>
      <c r="B20" s="10"/>
      <c r="C20" s="8"/>
      <c r="D20" s="15"/>
      <c r="E20" s="8">
        <v>1</v>
      </c>
      <c r="F20" s="15">
        <v>1</v>
      </c>
      <c r="G20" s="9"/>
      <c r="H20" s="163"/>
      <c r="I20" s="111">
        <v>8</v>
      </c>
      <c r="J20" s="10"/>
      <c r="K20" s="8"/>
      <c r="L20" s="15">
        <v>1</v>
      </c>
      <c r="M20" s="8"/>
      <c r="N20" s="15">
        <v>1</v>
      </c>
      <c r="O20" s="15"/>
      <c r="P20" s="9"/>
      <c r="Q20" s="111">
        <v>13</v>
      </c>
      <c r="R20" s="10"/>
      <c r="S20" s="8">
        <v>1</v>
      </c>
      <c r="T20" s="15">
        <v>1</v>
      </c>
      <c r="U20" s="8"/>
      <c r="V20" s="8">
        <v>1</v>
      </c>
      <c r="W20" s="111">
        <v>15</v>
      </c>
      <c r="X20" s="10"/>
      <c r="Y20" s="8"/>
      <c r="Z20" s="15">
        <v>1</v>
      </c>
      <c r="AA20" s="8"/>
      <c r="AB20" s="15"/>
      <c r="AC20" s="8"/>
      <c r="AD20" s="167">
        <v>17</v>
      </c>
      <c r="AE20" s="55">
        <v>11</v>
      </c>
      <c r="AF20" s="10"/>
      <c r="AG20" s="8"/>
      <c r="AH20" s="15"/>
      <c r="AI20" s="8">
        <v>1</v>
      </c>
      <c r="AJ20" s="15"/>
      <c r="AK20" s="111">
        <v>25</v>
      </c>
      <c r="AL20" s="75"/>
      <c r="AM20" s="8"/>
      <c r="AN20" s="15"/>
      <c r="AO20" s="8">
        <v>1</v>
      </c>
      <c r="AP20" s="131"/>
      <c r="AQ20" s="15"/>
      <c r="AR20" s="79">
        <v>32</v>
      </c>
    </row>
    <row r="21" spans="1:44" x14ac:dyDescent="0.3">
      <c r="A21" s="55">
        <v>12</v>
      </c>
      <c r="B21" s="10"/>
      <c r="C21" s="8"/>
      <c r="D21" s="15"/>
      <c r="E21" s="8">
        <v>1</v>
      </c>
      <c r="F21" s="15">
        <v>1</v>
      </c>
      <c r="G21" s="9"/>
      <c r="H21" s="163"/>
      <c r="I21" s="111">
        <v>8</v>
      </c>
      <c r="J21" s="10"/>
      <c r="K21" s="8"/>
      <c r="L21" s="15">
        <v>1</v>
      </c>
      <c r="M21" s="8"/>
      <c r="N21" s="8"/>
      <c r="O21" s="15"/>
      <c r="P21" s="9"/>
      <c r="Q21" s="111">
        <v>14</v>
      </c>
      <c r="R21" s="10"/>
      <c r="S21" s="8">
        <v>1</v>
      </c>
      <c r="T21" s="15">
        <v>1</v>
      </c>
      <c r="U21" s="8"/>
      <c r="V21" s="15"/>
      <c r="W21" s="111">
        <v>14</v>
      </c>
      <c r="X21" s="10"/>
      <c r="Y21" s="8"/>
      <c r="Z21" s="15">
        <v>1</v>
      </c>
      <c r="AA21" s="8"/>
      <c r="AB21" s="15"/>
      <c r="AC21" s="8"/>
      <c r="AD21" s="167">
        <v>22</v>
      </c>
      <c r="AE21" s="55">
        <v>12</v>
      </c>
      <c r="AF21" s="10"/>
      <c r="AG21" s="8"/>
      <c r="AH21" s="15"/>
      <c r="AI21" s="8">
        <v>1</v>
      </c>
      <c r="AJ21" s="15"/>
      <c r="AK21" s="111">
        <v>24</v>
      </c>
      <c r="AL21" s="75"/>
      <c r="AM21" s="8"/>
      <c r="AN21" s="15">
        <v>1</v>
      </c>
      <c r="AO21" s="8"/>
      <c r="AP21" s="131"/>
      <c r="AQ21" s="15"/>
      <c r="AR21" s="79">
        <v>34</v>
      </c>
    </row>
    <row r="22" spans="1:44" x14ac:dyDescent="0.3">
      <c r="A22" s="55">
        <v>13</v>
      </c>
      <c r="B22" s="10"/>
      <c r="C22" s="8"/>
      <c r="D22" s="15"/>
      <c r="E22" s="8">
        <v>1</v>
      </c>
      <c r="F22" s="15"/>
      <c r="G22" s="9"/>
      <c r="H22" s="163"/>
      <c r="I22" s="111">
        <v>9</v>
      </c>
      <c r="J22" s="10"/>
      <c r="K22" s="8"/>
      <c r="L22" s="15">
        <v>1</v>
      </c>
      <c r="M22" s="8"/>
      <c r="N22" s="15"/>
      <c r="O22" s="15"/>
      <c r="P22" s="9"/>
      <c r="Q22" s="111">
        <v>13</v>
      </c>
      <c r="R22" s="10"/>
      <c r="S22" s="8">
        <v>1</v>
      </c>
      <c r="T22" s="15">
        <v>1</v>
      </c>
      <c r="U22" s="8"/>
      <c r="V22" s="15"/>
      <c r="W22" s="111">
        <v>13</v>
      </c>
      <c r="X22" s="10"/>
      <c r="Y22" s="8"/>
      <c r="Z22" s="15">
        <v>1</v>
      </c>
      <c r="AA22" s="8"/>
      <c r="AB22" s="15"/>
      <c r="AC22" s="8"/>
      <c r="AD22" s="167">
        <v>23</v>
      </c>
      <c r="AE22" s="55">
        <v>13</v>
      </c>
      <c r="AF22" s="10"/>
      <c r="AG22" s="8"/>
      <c r="AH22" s="15">
        <v>1</v>
      </c>
      <c r="AI22" s="8"/>
      <c r="AJ22" s="15"/>
      <c r="AK22" s="111">
        <v>26</v>
      </c>
      <c r="AL22" s="75"/>
      <c r="AM22" s="8">
        <v>1</v>
      </c>
      <c r="AN22" s="15"/>
      <c r="AO22" s="8">
        <v>1</v>
      </c>
      <c r="AP22" s="131"/>
      <c r="AQ22" s="15"/>
      <c r="AR22" s="79">
        <v>33</v>
      </c>
    </row>
    <row r="23" spans="1:44" x14ac:dyDescent="0.3">
      <c r="A23" s="55">
        <v>14</v>
      </c>
      <c r="B23" s="10"/>
      <c r="C23" s="8"/>
      <c r="D23" s="15"/>
      <c r="E23" s="8">
        <v>1</v>
      </c>
      <c r="F23" s="15"/>
      <c r="G23" s="9">
        <v>1</v>
      </c>
      <c r="H23" s="163"/>
      <c r="I23" s="111">
        <v>9</v>
      </c>
      <c r="J23" s="10"/>
      <c r="K23" s="8">
        <v>1</v>
      </c>
      <c r="L23" s="15"/>
      <c r="M23" s="8"/>
      <c r="N23" s="15"/>
      <c r="O23" s="15"/>
      <c r="P23" s="9"/>
      <c r="Q23" s="111">
        <v>12</v>
      </c>
      <c r="R23" s="10"/>
      <c r="S23" s="8"/>
      <c r="T23" s="15">
        <v>1</v>
      </c>
      <c r="U23" s="8"/>
      <c r="V23" s="15"/>
      <c r="W23" s="111">
        <v>17</v>
      </c>
      <c r="X23" s="10"/>
      <c r="Y23" s="8"/>
      <c r="Z23" s="15"/>
      <c r="AA23" s="8">
        <v>1</v>
      </c>
      <c r="AB23" s="15"/>
      <c r="AC23" s="8"/>
      <c r="AD23" s="167">
        <v>24</v>
      </c>
      <c r="AE23" s="55">
        <v>14</v>
      </c>
      <c r="AF23" s="10"/>
      <c r="AG23" s="8"/>
      <c r="AH23" s="15"/>
      <c r="AI23" s="8">
        <v>1</v>
      </c>
      <c r="AJ23" s="15"/>
      <c r="AK23" s="111">
        <v>29</v>
      </c>
      <c r="AL23" s="75"/>
      <c r="AM23" s="8"/>
      <c r="AN23" s="15"/>
      <c r="AO23" s="8">
        <v>1</v>
      </c>
      <c r="AP23" s="131"/>
      <c r="AQ23" s="15"/>
      <c r="AR23" s="79">
        <v>33</v>
      </c>
    </row>
    <row r="24" spans="1:44" x14ac:dyDescent="0.3">
      <c r="A24" s="55">
        <v>15</v>
      </c>
      <c r="B24" s="10"/>
      <c r="C24" s="8"/>
      <c r="D24" s="15"/>
      <c r="E24" s="8">
        <v>1</v>
      </c>
      <c r="F24" s="15"/>
      <c r="G24" s="9">
        <v>1</v>
      </c>
      <c r="H24" s="163"/>
      <c r="I24" s="111">
        <v>9</v>
      </c>
      <c r="J24" s="10"/>
      <c r="K24" s="8">
        <v>1</v>
      </c>
      <c r="L24" s="15"/>
      <c r="M24" s="8"/>
      <c r="N24" s="15">
        <v>1</v>
      </c>
      <c r="O24" s="15"/>
      <c r="P24" s="9"/>
      <c r="Q24" s="111">
        <v>12</v>
      </c>
      <c r="R24" s="10"/>
      <c r="S24" s="8"/>
      <c r="T24" s="15">
        <v>1</v>
      </c>
      <c r="U24" s="8"/>
      <c r="V24" s="15"/>
      <c r="W24" s="111">
        <v>17</v>
      </c>
      <c r="X24" s="10"/>
      <c r="Y24" s="8"/>
      <c r="Z24" s="15">
        <v>1</v>
      </c>
      <c r="AA24" s="8"/>
      <c r="AB24" s="15"/>
      <c r="AC24" s="8"/>
      <c r="AD24" s="167">
        <v>26</v>
      </c>
      <c r="AE24" s="55">
        <v>15</v>
      </c>
      <c r="AF24" s="10"/>
      <c r="AG24" s="8"/>
      <c r="AH24" s="15"/>
      <c r="AI24" s="8">
        <v>1</v>
      </c>
      <c r="AJ24" s="15"/>
      <c r="AK24" s="111">
        <v>26</v>
      </c>
      <c r="AL24" s="75"/>
      <c r="AM24" s="8"/>
      <c r="AN24" s="15">
        <v>1</v>
      </c>
      <c r="AO24" s="8"/>
      <c r="AP24" s="131"/>
      <c r="AQ24" s="15"/>
      <c r="AR24" s="79">
        <v>32</v>
      </c>
    </row>
    <row r="25" spans="1:44" x14ac:dyDescent="0.3">
      <c r="A25" s="55">
        <v>16</v>
      </c>
      <c r="B25" s="10"/>
      <c r="C25" s="8"/>
      <c r="D25" s="15"/>
      <c r="E25" s="8">
        <v>1</v>
      </c>
      <c r="F25" s="15"/>
      <c r="G25" s="9">
        <v>1</v>
      </c>
      <c r="H25" s="163"/>
      <c r="I25" s="111">
        <v>11</v>
      </c>
      <c r="J25" s="10"/>
      <c r="K25" s="8">
        <v>1</v>
      </c>
      <c r="L25" s="15"/>
      <c r="M25" s="8"/>
      <c r="N25" s="15"/>
      <c r="O25" s="15"/>
      <c r="P25" s="9"/>
      <c r="Q25" s="111">
        <v>13</v>
      </c>
      <c r="R25" s="10"/>
      <c r="S25" s="8"/>
      <c r="T25" s="15">
        <v>1</v>
      </c>
      <c r="U25" s="8"/>
      <c r="V25" s="15"/>
      <c r="W25" s="111">
        <v>17</v>
      </c>
      <c r="X25" s="10"/>
      <c r="Y25" s="8"/>
      <c r="Z25" s="15"/>
      <c r="AA25" s="8">
        <v>1</v>
      </c>
      <c r="AB25" s="15">
        <v>1</v>
      </c>
      <c r="AC25" s="8"/>
      <c r="AD25" s="167">
        <v>24</v>
      </c>
      <c r="AE25" s="55">
        <v>16</v>
      </c>
      <c r="AF25" s="10"/>
      <c r="AG25" s="8"/>
      <c r="AH25" s="15"/>
      <c r="AI25" s="8">
        <v>1</v>
      </c>
      <c r="AJ25" s="15"/>
      <c r="AK25" s="111">
        <v>27</v>
      </c>
      <c r="AL25" s="75"/>
      <c r="AM25" s="8"/>
      <c r="AN25" s="15"/>
      <c r="AO25" s="8">
        <v>1</v>
      </c>
      <c r="AP25" s="132"/>
      <c r="AQ25" s="8"/>
      <c r="AR25" s="79">
        <v>36</v>
      </c>
    </row>
    <row r="26" spans="1:44" x14ac:dyDescent="0.3">
      <c r="A26" s="55">
        <v>17</v>
      </c>
      <c r="B26" s="10"/>
      <c r="C26" s="8"/>
      <c r="D26" s="15"/>
      <c r="E26" s="8">
        <v>1</v>
      </c>
      <c r="F26" s="15">
        <v>1</v>
      </c>
      <c r="G26" s="9">
        <v>1</v>
      </c>
      <c r="H26" s="163"/>
      <c r="I26" s="111">
        <v>11</v>
      </c>
      <c r="J26" s="10"/>
      <c r="K26" s="8"/>
      <c r="L26" s="15">
        <v>1</v>
      </c>
      <c r="M26" s="8">
        <v>1</v>
      </c>
      <c r="N26" s="15"/>
      <c r="O26" s="15"/>
      <c r="P26" s="9"/>
      <c r="Q26" s="111">
        <v>21</v>
      </c>
      <c r="R26" s="10"/>
      <c r="S26" s="8"/>
      <c r="T26" s="15">
        <v>1</v>
      </c>
      <c r="U26" s="8"/>
      <c r="V26" s="15"/>
      <c r="W26" s="111">
        <v>16</v>
      </c>
      <c r="X26" s="10"/>
      <c r="Y26" s="8"/>
      <c r="Z26" s="15">
        <v>1</v>
      </c>
      <c r="AA26" s="8"/>
      <c r="AB26" s="15"/>
      <c r="AC26" s="8"/>
      <c r="AD26" s="167">
        <v>21</v>
      </c>
      <c r="AE26" s="55">
        <v>17</v>
      </c>
      <c r="AF26" s="10"/>
      <c r="AG26" s="8"/>
      <c r="AH26" s="15"/>
      <c r="AI26" s="8">
        <v>1</v>
      </c>
      <c r="AJ26" s="15"/>
      <c r="AK26" s="111">
        <v>29</v>
      </c>
      <c r="AL26" s="75"/>
      <c r="AM26" s="8"/>
      <c r="AN26" s="15"/>
      <c r="AO26" s="8">
        <v>1</v>
      </c>
      <c r="AP26" s="131"/>
      <c r="AQ26" s="15">
        <v>1</v>
      </c>
      <c r="AR26" s="181">
        <v>37</v>
      </c>
    </row>
    <row r="27" spans="1:44" x14ac:dyDescent="0.3">
      <c r="A27" s="55">
        <v>18</v>
      </c>
      <c r="B27" s="10"/>
      <c r="C27" s="8"/>
      <c r="D27" s="15"/>
      <c r="E27" s="8">
        <v>1</v>
      </c>
      <c r="F27" s="15"/>
      <c r="G27" s="9">
        <v>1</v>
      </c>
      <c r="H27" s="163"/>
      <c r="I27" s="111">
        <v>11</v>
      </c>
      <c r="J27" s="10"/>
      <c r="K27" s="8"/>
      <c r="L27" s="15">
        <v>1</v>
      </c>
      <c r="M27" s="8">
        <v>1</v>
      </c>
      <c r="N27" s="15"/>
      <c r="O27" s="15"/>
      <c r="P27" s="9"/>
      <c r="Q27" s="111">
        <v>19</v>
      </c>
      <c r="R27" s="10"/>
      <c r="S27" s="8"/>
      <c r="T27" s="15">
        <v>1</v>
      </c>
      <c r="U27" s="8"/>
      <c r="V27" s="8"/>
      <c r="W27" s="111">
        <v>16</v>
      </c>
      <c r="X27" s="10"/>
      <c r="Y27" s="8"/>
      <c r="Z27" s="15">
        <v>1</v>
      </c>
      <c r="AA27" s="8"/>
      <c r="AB27" s="15"/>
      <c r="AC27" s="8"/>
      <c r="AD27" s="167">
        <v>22</v>
      </c>
      <c r="AE27" s="55">
        <v>18</v>
      </c>
      <c r="AF27" s="10"/>
      <c r="AG27" s="8"/>
      <c r="AH27" s="8"/>
      <c r="AI27" s="8">
        <v>1</v>
      </c>
      <c r="AJ27" s="15"/>
      <c r="AK27" s="111">
        <v>30</v>
      </c>
      <c r="AL27" s="75"/>
      <c r="AM27" s="8"/>
      <c r="AN27" s="15"/>
      <c r="AO27" s="8">
        <v>1</v>
      </c>
      <c r="AP27" s="131"/>
      <c r="AQ27" s="15"/>
      <c r="AR27" s="79">
        <v>34</v>
      </c>
    </row>
    <row r="28" spans="1:44" x14ac:dyDescent="0.3">
      <c r="A28" s="55">
        <v>19</v>
      </c>
      <c r="B28" s="10"/>
      <c r="C28" s="8"/>
      <c r="D28" s="15">
        <v>1</v>
      </c>
      <c r="E28" s="8"/>
      <c r="F28" s="15"/>
      <c r="G28" s="9">
        <v>1</v>
      </c>
      <c r="H28" s="163"/>
      <c r="I28" s="111">
        <v>9</v>
      </c>
      <c r="J28" s="10"/>
      <c r="K28" s="8"/>
      <c r="L28" s="15">
        <v>1</v>
      </c>
      <c r="M28" s="8"/>
      <c r="N28" s="15">
        <v>1</v>
      </c>
      <c r="O28" s="15"/>
      <c r="P28" s="9"/>
      <c r="Q28" s="111">
        <v>13</v>
      </c>
      <c r="R28" s="10"/>
      <c r="S28" s="8"/>
      <c r="T28" s="15">
        <v>1</v>
      </c>
      <c r="U28" s="8"/>
      <c r="V28" s="8"/>
      <c r="W28" s="111">
        <v>17</v>
      </c>
      <c r="X28" s="10"/>
      <c r="Y28" s="8"/>
      <c r="Z28" s="15">
        <v>1</v>
      </c>
      <c r="AA28" s="8"/>
      <c r="AB28" s="15"/>
      <c r="AC28" s="8"/>
      <c r="AD28" s="167">
        <v>23</v>
      </c>
      <c r="AE28" s="55">
        <v>19</v>
      </c>
      <c r="AF28" s="10"/>
      <c r="AG28" s="8"/>
      <c r="AH28" s="8"/>
      <c r="AI28" s="8">
        <v>1</v>
      </c>
      <c r="AJ28" s="15"/>
      <c r="AK28" s="111">
        <v>28</v>
      </c>
      <c r="AL28" s="75"/>
      <c r="AM28" s="8"/>
      <c r="AN28" s="15"/>
      <c r="AO28" s="8">
        <v>1</v>
      </c>
      <c r="AP28" s="131"/>
      <c r="AQ28" s="15"/>
      <c r="AR28" s="79">
        <v>32</v>
      </c>
    </row>
    <row r="29" spans="1:44" x14ac:dyDescent="0.3">
      <c r="A29" s="55">
        <v>20</v>
      </c>
      <c r="B29" s="10"/>
      <c r="C29" s="8"/>
      <c r="D29" s="15"/>
      <c r="E29" s="8">
        <v>1</v>
      </c>
      <c r="F29" s="15">
        <v>1</v>
      </c>
      <c r="G29" s="9">
        <v>1</v>
      </c>
      <c r="H29" s="163"/>
      <c r="I29" s="111">
        <v>9</v>
      </c>
      <c r="J29" s="10"/>
      <c r="K29" s="8"/>
      <c r="L29" s="15">
        <v>1</v>
      </c>
      <c r="M29" s="8"/>
      <c r="N29" s="15">
        <v>1</v>
      </c>
      <c r="O29" s="15"/>
      <c r="P29" s="9"/>
      <c r="Q29" s="111">
        <v>15</v>
      </c>
      <c r="R29" s="10"/>
      <c r="S29" s="8"/>
      <c r="T29" s="15">
        <v>1</v>
      </c>
      <c r="U29" s="8"/>
      <c r="V29" s="15"/>
      <c r="W29" s="111">
        <v>14</v>
      </c>
      <c r="X29" s="10"/>
      <c r="Y29" s="8">
        <v>1</v>
      </c>
      <c r="Z29" s="15">
        <v>1</v>
      </c>
      <c r="AA29" s="8"/>
      <c r="AB29" s="15"/>
      <c r="AC29" s="8"/>
      <c r="AD29" s="167">
        <v>19</v>
      </c>
      <c r="AE29" s="55">
        <v>20</v>
      </c>
      <c r="AF29" s="10"/>
      <c r="AG29" s="8"/>
      <c r="AH29" s="15"/>
      <c r="AI29" s="8">
        <v>1</v>
      </c>
      <c r="AJ29" s="15"/>
      <c r="AK29" s="111">
        <v>28</v>
      </c>
      <c r="AL29" s="75"/>
      <c r="AM29" s="8"/>
      <c r="AN29" s="15"/>
      <c r="AO29" s="8">
        <v>1</v>
      </c>
      <c r="AP29" s="131"/>
      <c r="AQ29" s="15"/>
      <c r="AR29" s="79">
        <v>31</v>
      </c>
    </row>
    <row r="30" spans="1:44" x14ac:dyDescent="0.3">
      <c r="A30" s="55">
        <v>21</v>
      </c>
      <c r="B30" s="10"/>
      <c r="C30" s="8"/>
      <c r="D30" s="15"/>
      <c r="E30" s="8">
        <v>1</v>
      </c>
      <c r="F30" s="15">
        <v>1</v>
      </c>
      <c r="G30" s="9">
        <v>1</v>
      </c>
      <c r="H30" s="163"/>
      <c r="I30" s="111">
        <v>7</v>
      </c>
      <c r="J30" s="10"/>
      <c r="K30" s="8"/>
      <c r="L30" s="15">
        <v>1</v>
      </c>
      <c r="M30" s="8"/>
      <c r="N30" s="15">
        <v>1</v>
      </c>
      <c r="O30" s="15"/>
      <c r="P30" s="9"/>
      <c r="Q30" s="111">
        <v>15</v>
      </c>
      <c r="R30" s="10"/>
      <c r="S30" s="8"/>
      <c r="T30" s="15">
        <v>1</v>
      </c>
      <c r="U30" s="8"/>
      <c r="V30" s="15"/>
      <c r="W30" s="111">
        <v>16</v>
      </c>
      <c r="X30" s="10"/>
      <c r="Y30" s="8">
        <v>1</v>
      </c>
      <c r="Z30" s="15">
        <v>1</v>
      </c>
      <c r="AA30" s="8"/>
      <c r="AB30" s="15"/>
      <c r="AC30" s="8"/>
      <c r="AD30" s="167">
        <v>17</v>
      </c>
      <c r="AE30" s="55">
        <v>21</v>
      </c>
      <c r="AF30" s="10"/>
      <c r="AG30" s="8"/>
      <c r="AH30" s="15">
        <v>1</v>
      </c>
      <c r="AI30" s="8">
        <v>1</v>
      </c>
      <c r="AJ30" s="15"/>
      <c r="AK30" s="111">
        <v>31</v>
      </c>
      <c r="AL30" s="75"/>
      <c r="AM30" s="8">
        <v>1</v>
      </c>
      <c r="AN30" s="15">
        <v>1</v>
      </c>
      <c r="AO30" s="8"/>
      <c r="AP30" s="131"/>
      <c r="AQ30" s="15"/>
      <c r="AR30" s="79">
        <v>27</v>
      </c>
    </row>
    <row r="31" spans="1:44" x14ac:dyDescent="0.3">
      <c r="A31" s="55">
        <v>22</v>
      </c>
      <c r="B31" s="10"/>
      <c r="C31" s="8"/>
      <c r="D31" s="15"/>
      <c r="E31" s="8">
        <v>1</v>
      </c>
      <c r="F31" s="15">
        <v>1</v>
      </c>
      <c r="G31" s="9">
        <v>1</v>
      </c>
      <c r="H31" s="163"/>
      <c r="I31" s="111">
        <v>8</v>
      </c>
      <c r="J31" s="10"/>
      <c r="K31" s="8"/>
      <c r="L31" s="15"/>
      <c r="M31" s="8">
        <v>1</v>
      </c>
      <c r="N31" s="8">
        <v>1</v>
      </c>
      <c r="O31" s="15"/>
      <c r="P31" s="9"/>
      <c r="Q31" s="111">
        <v>14</v>
      </c>
      <c r="R31" s="10"/>
      <c r="S31" s="8"/>
      <c r="T31" s="15">
        <v>1</v>
      </c>
      <c r="U31" s="8"/>
      <c r="V31" s="15"/>
      <c r="W31" s="111">
        <v>16</v>
      </c>
      <c r="X31" s="10"/>
      <c r="Y31" s="8">
        <v>1</v>
      </c>
      <c r="Z31" s="15">
        <v>1</v>
      </c>
      <c r="AA31" s="8"/>
      <c r="AB31" s="15"/>
      <c r="AC31" s="8"/>
      <c r="AD31" s="167">
        <v>21</v>
      </c>
      <c r="AE31" s="55">
        <v>22</v>
      </c>
      <c r="AF31" s="10"/>
      <c r="AG31" s="8"/>
      <c r="AH31" s="15">
        <v>1</v>
      </c>
      <c r="AI31" s="8"/>
      <c r="AJ31" s="15"/>
      <c r="AK31" s="111">
        <v>29</v>
      </c>
      <c r="AL31" s="75"/>
      <c r="AM31" s="8"/>
      <c r="AN31" s="15">
        <v>1</v>
      </c>
      <c r="AO31" s="8">
        <v>1</v>
      </c>
      <c r="AP31" s="131"/>
      <c r="AQ31" s="15"/>
      <c r="AR31" s="80">
        <v>29</v>
      </c>
    </row>
    <row r="32" spans="1:44" x14ac:dyDescent="0.3">
      <c r="A32" s="55">
        <v>23</v>
      </c>
      <c r="B32" s="10"/>
      <c r="C32" s="8"/>
      <c r="D32" s="15"/>
      <c r="E32" s="8">
        <v>1</v>
      </c>
      <c r="F32" s="15"/>
      <c r="G32" s="9">
        <v>1</v>
      </c>
      <c r="H32" s="163"/>
      <c r="I32" s="111">
        <v>10</v>
      </c>
      <c r="J32" s="10"/>
      <c r="K32" s="8"/>
      <c r="L32" s="15"/>
      <c r="M32" s="8">
        <v>1</v>
      </c>
      <c r="N32" s="15"/>
      <c r="O32" s="15"/>
      <c r="P32" s="9"/>
      <c r="Q32" s="111">
        <v>18</v>
      </c>
      <c r="R32" s="10"/>
      <c r="S32" s="8"/>
      <c r="T32" s="15"/>
      <c r="U32" s="8">
        <v>1</v>
      </c>
      <c r="V32" s="15"/>
      <c r="W32" s="111">
        <v>17</v>
      </c>
      <c r="X32" s="10">
        <v>1</v>
      </c>
      <c r="Y32" s="8">
        <v>1</v>
      </c>
      <c r="Z32" s="15">
        <v>1</v>
      </c>
      <c r="AA32" s="8"/>
      <c r="AB32" s="15"/>
      <c r="AC32" s="8"/>
      <c r="AD32" s="167">
        <v>14</v>
      </c>
      <c r="AE32" s="55">
        <v>23</v>
      </c>
      <c r="AF32" s="10"/>
      <c r="AG32" s="8"/>
      <c r="AH32" s="15">
        <v>1</v>
      </c>
      <c r="AI32" s="8"/>
      <c r="AJ32" s="15"/>
      <c r="AK32" s="111">
        <v>26</v>
      </c>
      <c r="AL32" s="75"/>
      <c r="AM32" s="8"/>
      <c r="AN32" s="15">
        <v>1</v>
      </c>
      <c r="AO32" s="8"/>
      <c r="AP32" s="131"/>
      <c r="AQ32" s="15"/>
      <c r="AR32" s="80">
        <v>27</v>
      </c>
    </row>
    <row r="33" spans="1:44" x14ac:dyDescent="0.3">
      <c r="A33" s="55">
        <v>24</v>
      </c>
      <c r="B33" s="10"/>
      <c r="C33" s="8"/>
      <c r="D33" s="15">
        <v>1</v>
      </c>
      <c r="E33" s="8"/>
      <c r="F33" s="15"/>
      <c r="G33" s="9">
        <v>1</v>
      </c>
      <c r="H33" s="163"/>
      <c r="I33" s="111">
        <v>10</v>
      </c>
      <c r="J33" s="10"/>
      <c r="K33" s="8">
        <v>1</v>
      </c>
      <c r="L33" s="8">
        <v>1</v>
      </c>
      <c r="M33" s="8"/>
      <c r="N33" s="15"/>
      <c r="O33" s="15"/>
      <c r="P33" s="9"/>
      <c r="Q33" s="111">
        <v>14</v>
      </c>
      <c r="R33" s="10"/>
      <c r="S33" s="8"/>
      <c r="T33" s="15"/>
      <c r="U33" s="8">
        <v>1</v>
      </c>
      <c r="V33" s="15"/>
      <c r="W33" s="111">
        <v>19</v>
      </c>
      <c r="X33" s="10"/>
      <c r="Y33" s="8">
        <v>1</v>
      </c>
      <c r="Z33" s="15">
        <v>1</v>
      </c>
      <c r="AA33" s="8"/>
      <c r="AB33" s="15"/>
      <c r="AC33" s="8"/>
      <c r="AD33" s="167">
        <v>14</v>
      </c>
      <c r="AE33" s="55">
        <v>24</v>
      </c>
      <c r="AF33" s="10"/>
      <c r="AG33" s="8"/>
      <c r="AH33" s="15">
        <v>1</v>
      </c>
      <c r="AI33" s="8"/>
      <c r="AJ33" s="15"/>
      <c r="AK33" s="111">
        <v>23</v>
      </c>
      <c r="AL33" s="75">
        <v>1</v>
      </c>
      <c r="AM33" s="8"/>
      <c r="AN33" s="15">
        <v>1</v>
      </c>
      <c r="AO33" s="8"/>
      <c r="AP33" s="131"/>
      <c r="AQ33" s="15"/>
      <c r="AR33" s="80">
        <v>26</v>
      </c>
    </row>
    <row r="34" spans="1:44" x14ac:dyDescent="0.3">
      <c r="A34" s="55">
        <v>25</v>
      </c>
      <c r="B34" s="10"/>
      <c r="C34" s="8"/>
      <c r="D34" s="15"/>
      <c r="E34" s="8">
        <v>1</v>
      </c>
      <c r="F34" s="15"/>
      <c r="G34" s="9">
        <v>1</v>
      </c>
      <c r="H34" s="163"/>
      <c r="I34" s="111">
        <v>11</v>
      </c>
      <c r="J34" s="10"/>
      <c r="K34" s="8"/>
      <c r="L34" s="15">
        <v>1</v>
      </c>
      <c r="M34" s="8"/>
      <c r="N34" s="15">
        <v>1</v>
      </c>
      <c r="O34" s="15"/>
      <c r="P34" s="9"/>
      <c r="Q34" s="111">
        <v>12</v>
      </c>
      <c r="R34" s="10"/>
      <c r="S34" s="8"/>
      <c r="T34" s="15"/>
      <c r="U34" s="8">
        <v>1</v>
      </c>
      <c r="V34" s="8"/>
      <c r="W34" s="111">
        <v>20</v>
      </c>
      <c r="X34" s="10"/>
      <c r="Y34" s="8"/>
      <c r="Z34" s="15"/>
      <c r="AA34" s="8">
        <v>1</v>
      </c>
      <c r="AB34" s="15"/>
      <c r="AC34" s="8"/>
      <c r="AD34" s="167">
        <v>19</v>
      </c>
      <c r="AE34" s="55">
        <v>25</v>
      </c>
      <c r="AF34" s="10"/>
      <c r="AG34" s="8"/>
      <c r="AH34" s="8">
        <v>1</v>
      </c>
      <c r="AI34" s="8"/>
      <c r="AJ34" s="15">
        <v>1</v>
      </c>
      <c r="AK34" s="111">
        <v>24</v>
      </c>
      <c r="AL34" s="75"/>
      <c r="AM34" s="8"/>
      <c r="AN34" s="15">
        <v>1</v>
      </c>
      <c r="AO34" s="8"/>
      <c r="AP34" s="131"/>
      <c r="AQ34" s="15"/>
      <c r="AR34" s="80">
        <v>27</v>
      </c>
    </row>
    <row r="35" spans="1:44" x14ac:dyDescent="0.3">
      <c r="A35" s="55">
        <v>26</v>
      </c>
      <c r="B35" s="10"/>
      <c r="C35" s="8"/>
      <c r="D35" s="15"/>
      <c r="E35" s="8">
        <v>1</v>
      </c>
      <c r="F35" s="15"/>
      <c r="G35" s="9">
        <v>1</v>
      </c>
      <c r="H35" s="163"/>
      <c r="I35" s="111">
        <v>12</v>
      </c>
      <c r="J35" s="10"/>
      <c r="K35" s="8"/>
      <c r="L35" s="15"/>
      <c r="M35" s="8">
        <v>1</v>
      </c>
      <c r="N35" s="15"/>
      <c r="O35" s="15"/>
      <c r="P35" s="9"/>
      <c r="Q35" s="111">
        <v>14</v>
      </c>
      <c r="R35" s="10"/>
      <c r="S35" s="8"/>
      <c r="T35" s="15"/>
      <c r="U35" s="8">
        <v>1</v>
      </c>
      <c r="V35" s="8"/>
      <c r="W35" s="111">
        <v>19</v>
      </c>
      <c r="X35" s="10"/>
      <c r="Y35" s="8"/>
      <c r="Z35" s="15"/>
      <c r="AA35" s="8">
        <v>1</v>
      </c>
      <c r="AB35" s="15"/>
      <c r="AC35" s="8"/>
      <c r="AD35" s="167">
        <v>22</v>
      </c>
      <c r="AE35" s="55">
        <v>26</v>
      </c>
      <c r="AF35" s="10"/>
      <c r="AG35" s="8"/>
      <c r="AH35" s="15"/>
      <c r="AI35" s="8">
        <v>1</v>
      </c>
      <c r="AJ35" s="15">
        <v>1</v>
      </c>
      <c r="AK35" s="111">
        <v>27</v>
      </c>
      <c r="AL35" s="75"/>
      <c r="AM35" s="8"/>
      <c r="AN35" s="15">
        <v>1</v>
      </c>
      <c r="AO35" s="8"/>
      <c r="AP35" s="131"/>
      <c r="AQ35" s="15"/>
      <c r="AR35" s="80">
        <v>32</v>
      </c>
    </row>
    <row r="36" spans="1:44" x14ac:dyDescent="0.3">
      <c r="A36" s="55">
        <v>27</v>
      </c>
      <c r="B36" s="10"/>
      <c r="C36" s="8"/>
      <c r="D36" s="15"/>
      <c r="E36" s="8">
        <v>1</v>
      </c>
      <c r="F36" s="15"/>
      <c r="G36" s="9">
        <v>1</v>
      </c>
      <c r="H36" s="163"/>
      <c r="I36" s="111">
        <v>11</v>
      </c>
      <c r="J36" s="10"/>
      <c r="K36" s="8"/>
      <c r="L36" s="15">
        <v>1</v>
      </c>
      <c r="M36" s="8"/>
      <c r="N36" s="15"/>
      <c r="O36" s="15"/>
      <c r="P36" s="9"/>
      <c r="Q36" s="111">
        <v>14</v>
      </c>
      <c r="R36" s="10"/>
      <c r="S36" s="8"/>
      <c r="T36" s="15">
        <v>1</v>
      </c>
      <c r="U36" s="8"/>
      <c r="V36" s="15"/>
      <c r="W36" s="111">
        <v>20</v>
      </c>
      <c r="X36" s="10"/>
      <c r="Y36" s="8"/>
      <c r="Z36" s="15"/>
      <c r="AA36" s="8">
        <v>1</v>
      </c>
      <c r="AB36" s="15"/>
      <c r="AC36" s="8"/>
      <c r="AD36" s="167">
        <v>22</v>
      </c>
      <c r="AE36" s="55">
        <v>27</v>
      </c>
      <c r="AF36" s="10"/>
      <c r="AG36" s="8"/>
      <c r="AH36" s="15">
        <v>1</v>
      </c>
      <c r="AI36" s="8"/>
      <c r="AJ36" s="15">
        <v>1</v>
      </c>
      <c r="AK36" s="111">
        <v>29</v>
      </c>
      <c r="AL36" s="75"/>
      <c r="AM36" s="8"/>
      <c r="AN36" s="15">
        <v>1</v>
      </c>
      <c r="AO36" s="8"/>
      <c r="AP36" s="131"/>
      <c r="AQ36" s="15">
        <v>1</v>
      </c>
      <c r="AR36" s="79">
        <v>31</v>
      </c>
    </row>
    <row r="37" spans="1:44" x14ac:dyDescent="0.3">
      <c r="A37" s="55">
        <v>28</v>
      </c>
      <c r="B37" s="10"/>
      <c r="C37" s="8"/>
      <c r="D37" s="15"/>
      <c r="E37" s="8">
        <v>1</v>
      </c>
      <c r="F37" s="15">
        <v>1</v>
      </c>
      <c r="G37" s="9"/>
      <c r="H37" s="163"/>
      <c r="I37" s="111">
        <v>10</v>
      </c>
      <c r="J37" s="10"/>
      <c r="K37" s="8"/>
      <c r="L37" s="15">
        <v>1</v>
      </c>
      <c r="M37" s="8"/>
      <c r="N37" s="15"/>
      <c r="O37" s="15"/>
      <c r="P37" s="9"/>
      <c r="Q37" s="111">
        <v>15</v>
      </c>
      <c r="R37" s="10"/>
      <c r="S37" s="8"/>
      <c r="T37" s="15">
        <v>1</v>
      </c>
      <c r="U37" s="8"/>
      <c r="V37" s="15"/>
      <c r="W37" s="111">
        <v>21</v>
      </c>
      <c r="X37" s="10"/>
      <c r="Y37" s="8"/>
      <c r="Z37" s="8">
        <v>1</v>
      </c>
      <c r="AA37" s="8"/>
      <c r="AB37" s="15"/>
      <c r="AC37" s="8"/>
      <c r="AD37" s="167">
        <v>24</v>
      </c>
      <c r="AE37" s="55">
        <v>28</v>
      </c>
      <c r="AF37" s="10"/>
      <c r="AG37" s="8"/>
      <c r="AH37" s="15"/>
      <c r="AI37" s="8">
        <v>1</v>
      </c>
      <c r="AJ37" s="15">
        <v>1</v>
      </c>
      <c r="AK37" s="111">
        <v>26</v>
      </c>
      <c r="AL37" s="75"/>
      <c r="AM37" s="8"/>
      <c r="AN37" s="15">
        <v>1</v>
      </c>
      <c r="AO37" s="8"/>
      <c r="AP37" s="131"/>
      <c r="AQ37" s="15">
        <v>1</v>
      </c>
      <c r="AR37" s="79">
        <v>29</v>
      </c>
    </row>
    <row r="38" spans="1:44" x14ac:dyDescent="0.3">
      <c r="A38" s="55">
        <v>29</v>
      </c>
      <c r="B38" s="10"/>
      <c r="C38" s="8"/>
      <c r="D38" s="15"/>
      <c r="E38" s="8">
        <v>1</v>
      </c>
      <c r="F38" s="15">
        <v>1</v>
      </c>
      <c r="G38" s="9"/>
      <c r="H38" s="163"/>
      <c r="I38" s="111">
        <v>11</v>
      </c>
      <c r="J38" s="42"/>
      <c r="K38" s="43"/>
      <c r="L38" s="44"/>
      <c r="M38" s="43"/>
      <c r="N38" s="44"/>
      <c r="O38" s="44"/>
      <c r="P38" s="158"/>
      <c r="Q38" s="87"/>
      <c r="R38" s="10"/>
      <c r="S38" s="8"/>
      <c r="T38" s="15">
        <v>1</v>
      </c>
      <c r="U38" s="8"/>
      <c r="V38" s="15"/>
      <c r="W38" s="111">
        <v>19</v>
      </c>
      <c r="X38" s="10"/>
      <c r="Y38" s="8"/>
      <c r="Z38" s="15">
        <v>1</v>
      </c>
      <c r="AA38" s="8"/>
      <c r="AB38" s="15"/>
      <c r="AC38" s="8"/>
      <c r="AD38" s="167">
        <v>23</v>
      </c>
      <c r="AE38" s="55">
        <v>29</v>
      </c>
      <c r="AF38" s="10"/>
      <c r="AG38" s="8"/>
      <c r="AH38" s="15"/>
      <c r="AI38" s="8">
        <v>1</v>
      </c>
      <c r="AJ38" s="15">
        <v>1</v>
      </c>
      <c r="AK38" s="111">
        <v>25</v>
      </c>
      <c r="AL38" s="75"/>
      <c r="AM38" s="8"/>
      <c r="AN38" s="15">
        <v>1</v>
      </c>
      <c r="AO38" s="8"/>
      <c r="AP38" s="131"/>
      <c r="AQ38" s="15"/>
      <c r="AR38" s="79">
        <v>31</v>
      </c>
    </row>
    <row r="39" spans="1:44" x14ac:dyDescent="0.3">
      <c r="A39" s="55">
        <v>30</v>
      </c>
      <c r="B39" s="10"/>
      <c r="C39" s="8"/>
      <c r="D39" s="15"/>
      <c r="E39" s="8">
        <v>1</v>
      </c>
      <c r="F39" s="15">
        <v>1</v>
      </c>
      <c r="G39" s="9"/>
      <c r="H39" s="163"/>
      <c r="I39" s="111">
        <v>13</v>
      </c>
      <c r="J39" s="42"/>
      <c r="K39" s="43"/>
      <c r="L39" s="44"/>
      <c r="M39" s="43"/>
      <c r="N39" s="44"/>
      <c r="O39" s="44"/>
      <c r="P39" s="158"/>
      <c r="Q39" s="87"/>
      <c r="R39" s="10"/>
      <c r="S39" s="8">
        <v>1</v>
      </c>
      <c r="T39" s="15"/>
      <c r="U39" s="8"/>
      <c r="V39" s="15"/>
      <c r="W39" s="111">
        <v>13</v>
      </c>
      <c r="X39" s="10"/>
      <c r="Y39" s="8"/>
      <c r="Z39" s="15">
        <v>1</v>
      </c>
      <c r="AA39" s="8"/>
      <c r="AB39" s="15">
        <v>1</v>
      </c>
      <c r="AC39" s="8"/>
      <c r="AD39" s="167">
        <v>23</v>
      </c>
      <c r="AE39" s="55">
        <v>30</v>
      </c>
      <c r="AF39" s="10"/>
      <c r="AG39" s="8"/>
      <c r="AH39" s="15">
        <v>1</v>
      </c>
      <c r="AI39" s="8"/>
      <c r="AJ39" s="15"/>
      <c r="AK39" s="111">
        <v>25</v>
      </c>
      <c r="AL39" s="75"/>
      <c r="AM39" s="8"/>
      <c r="AN39" s="15">
        <v>1</v>
      </c>
      <c r="AO39" s="8"/>
      <c r="AP39" s="131"/>
      <c r="AQ39" s="15"/>
      <c r="AR39" s="79">
        <v>29</v>
      </c>
    </row>
    <row r="40" spans="1:44" ht="15" thickBot="1" x14ac:dyDescent="0.35">
      <c r="A40" s="56">
        <v>31</v>
      </c>
      <c r="B40" s="12"/>
      <c r="C40" s="13"/>
      <c r="D40" s="19">
        <v>1</v>
      </c>
      <c r="E40" s="13"/>
      <c r="F40" s="19">
        <v>1</v>
      </c>
      <c r="G40" s="20"/>
      <c r="H40" s="164"/>
      <c r="I40" s="178">
        <v>13</v>
      </c>
      <c r="J40" s="39"/>
      <c r="K40" s="40"/>
      <c r="L40" s="41"/>
      <c r="M40" s="40"/>
      <c r="N40" s="41"/>
      <c r="O40" s="41"/>
      <c r="P40" s="159"/>
      <c r="Q40" s="86"/>
      <c r="R40" s="12"/>
      <c r="S40" s="13">
        <v>1</v>
      </c>
      <c r="T40" s="19">
        <v>1</v>
      </c>
      <c r="U40" s="13"/>
      <c r="V40" s="19"/>
      <c r="W40" s="112">
        <v>18</v>
      </c>
      <c r="X40" s="39"/>
      <c r="Y40" s="40"/>
      <c r="Z40" s="41"/>
      <c r="AA40" s="40"/>
      <c r="AB40" s="41"/>
      <c r="AC40" s="43"/>
      <c r="AD40" s="180"/>
      <c r="AE40" s="56">
        <v>31</v>
      </c>
      <c r="AF40" s="12"/>
      <c r="AG40" s="13"/>
      <c r="AH40" s="19">
        <v>1</v>
      </c>
      <c r="AI40" s="13"/>
      <c r="AJ40" s="19"/>
      <c r="AK40" s="114">
        <v>27</v>
      </c>
      <c r="AL40" s="109"/>
      <c r="AM40" s="40"/>
      <c r="AN40" s="41"/>
      <c r="AO40" s="40"/>
      <c r="AP40" s="41"/>
      <c r="AQ40" s="41"/>
      <c r="AR40" s="86"/>
    </row>
    <row r="41" spans="1:44" ht="15" thickBot="1" x14ac:dyDescent="0.35">
      <c r="A41" s="14" t="s">
        <v>15</v>
      </c>
      <c r="B41" s="17">
        <f>SUM(B10:B40)</f>
        <v>0</v>
      </c>
      <c r="C41" s="17">
        <f t="shared" ref="C41:AB41" si="0">SUM(C10:C40)</f>
        <v>0</v>
      </c>
      <c r="D41" s="17">
        <f t="shared" si="0"/>
        <v>13</v>
      </c>
      <c r="E41" s="17">
        <f t="shared" si="0"/>
        <v>18</v>
      </c>
      <c r="F41" s="17">
        <f t="shared" si="0"/>
        <v>13</v>
      </c>
      <c r="G41" s="120">
        <f>SUM(G10:G40)</f>
        <v>14</v>
      </c>
      <c r="H41" s="165"/>
      <c r="I41" s="36">
        <f>SUM(I10:I40)/31</f>
        <v>9.806451612903226</v>
      </c>
      <c r="J41" s="17">
        <f t="shared" si="0"/>
        <v>0</v>
      </c>
      <c r="K41" s="17">
        <f t="shared" si="0"/>
        <v>4</v>
      </c>
      <c r="L41" s="17">
        <f t="shared" si="0"/>
        <v>18</v>
      </c>
      <c r="M41" s="17">
        <f t="shared" si="0"/>
        <v>9</v>
      </c>
      <c r="N41" s="17">
        <f t="shared" si="0"/>
        <v>12</v>
      </c>
      <c r="O41" s="165"/>
      <c r="P41" s="120">
        <f>SUM(P10:P40)</f>
        <v>0</v>
      </c>
      <c r="Q41" s="38">
        <f>SUM(Q10:Q40)/28</f>
        <v>14.25</v>
      </c>
      <c r="R41" s="17">
        <f t="shared" si="0"/>
        <v>0</v>
      </c>
      <c r="S41" s="17">
        <f t="shared" si="0"/>
        <v>6</v>
      </c>
      <c r="T41" s="17">
        <f t="shared" si="0"/>
        <v>22</v>
      </c>
      <c r="U41" s="17">
        <f t="shared" si="0"/>
        <v>9</v>
      </c>
      <c r="V41" s="17">
        <f t="shared" si="0"/>
        <v>2</v>
      </c>
      <c r="W41" s="38">
        <f>SUM(W10:W40)/31</f>
        <v>15.96774193548387</v>
      </c>
      <c r="X41" s="17">
        <f t="shared" si="0"/>
        <v>1</v>
      </c>
      <c r="Y41" s="17">
        <f t="shared" si="0"/>
        <v>6</v>
      </c>
      <c r="Z41" s="17">
        <f t="shared" si="0"/>
        <v>22</v>
      </c>
      <c r="AA41" s="17">
        <f t="shared" si="0"/>
        <v>8</v>
      </c>
      <c r="AB41" s="17">
        <f t="shared" si="0"/>
        <v>7</v>
      </c>
      <c r="AC41" s="17"/>
      <c r="AD41" s="38">
        <f>SUM(AD10:AD40)/30</f>
        <v>18.733333333333334</v>
      </c>
      <c r="AE41" s="37"/>
      <c r="AF41" s="17">
        <f t="shared" ref="AF41:AQ41" si="1">SUM(AF10:AF40)</f>
        <v>0</v>
      </c>
      <c r="AG41" s="17">
        <f t="shared" si="1"/>
        <v>1</v>
      </c>
      <c r="AH41" s="17">
        <f t="shared" si="1"/>
        <v>16</v>
      </c>
      <c r="AI41" s="17">
        <f t="shared" si="1"/>
        <v>16</v>
      </c>
      <c r="AJ41" s="17">
        <f t="shared" si="1"/>
        <v>6</v>
      </c>
      <c r="AK41" s="38">
        <f>SUM(AK10:AK40)/31</f>
        <v>25.612903225806452</v>
      </c>
      <c r="AL41" s="17">
        <f t="shared" si="1"/>
        <v>1</v>
      </c>
      <c r="AM41" s="17">
        <f t="shared" si="1"/>
        <v>2</v>
      </c>
      <c r="AN41" s="17">
        <f t="shared" si="1"/>
        <v>16</v>
      </c>
      <c r="AO41" s="17">
        <f t="shared" si="1"/>
        <v>15</v>
      </c>
      <c r="AP41" s="17"/>
      <c r="AQ41" s="17">
        <f t="shared" si="1"/>
        <v>5</v>
      </c>
      <c r="AR41" s="38">
        <f>SUM(AR10:AR40)/30</f>
        <v>30.266666666666666</v>
      </c>
    </row>
    <row r="42" spans="1:44" x14ac:dyDescent="0.3">
      <c r="A42" s="28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</row>
    <row r="43" spans="1:44" ht="15.75" customHeight="1" x14ac:dyDescent="0.3">
      <c r="A43" s="233" t="s">
        <v>34</v>
      </c>
      <c r="B43" s="233"/>
      <c r="C43" s="233"/>
      <c r="D43" s="233"/>
      <c r="E43" s="233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</row>
    <row r="45" spans="1:44" ht="15" thickBot="1" x14ac:dyDescent="0.35"/>
    <row r="46" spans="1:44" ht="15" thickBot="1" x14ac:dyDescent="0.35">
      <c r="B46" s="213" t="s">
        <v>8</v>
      </c>
      <c r="C46" s="214"/>
      <c r="D46" s="214"/>
      <c r="E46" s="214"/>
      <c r="F46" s="214"/>
      <c r="G46" s="214"/>
      <c r="H46" s="214"/>
      <c r="I46" s="215"/>
      <c r="J46" s="213" t="s">
        <v>9</v>
      </c>
      <c r="K46" s="214"/>
      <c r="L46" s="214"/>
      <c r="M46" s="214"/>
      <c r="N46" s="214"/>
      <c r="O46" s="214"/>
      <c r="P46" s="214"/>
      <c r="Q46" s="215"/>
      <c r="R46" s="213" t="s">
        <v>10</v>
      </c>
      <c r="S46" s="214"/>
      <c r="T46" s="214"/>
      <c r="U46" s="214"/>
      <c r="V46" s="214"/>
      <c r="W46" s="215"/>
      <c r="X46" s="213" t="s">
        <v>11</v>
      </c>
      <c r="Y46" s="214"/>
      <c r="Z46" s="214"/>
      <c r="AA46" s="214"/>
      <c r="AB46" s="214"/>
      <c r="AC46" s="214"/>
      <c r="AD46" s="215"/>
      <c r="AE46" s="213" t="s">
        <v>12</v>
      </c>
      <c r="AF46" s="214"/>
      <c r="AG46" s="214"/>
      <c r="AH46" s="214"/>
      <c r="AI46" s="214"/>
      <c r="AJ46" s="215"/>
      <c r="AK46" s="213" t="s">
        <v>13</v>
      </c>
      <c r="AL46" s="214"/>
      <c r="AM46" s="214"/>
      <c r="AN46" s="214"/>
      <c r="AO46" s="214"/>
      <c r="AP46" s="214"/>
      <c r="AQ46" s="215"/>
    </row>
    <row r="47" spans="1:44" ht="15.75" customHeight="1" thickBot="1" x14ac:dyDescent="0.35">
      <c r="B47" s="210" t="s">
        <v>21</v>
      </c>
      <c r="C47" s="211"/>
      <c r="D47" s="211"/>
      <c r="E47" s="211"/>
      <c r="F47" s="211"/>
      <c r="G47" s="211"/>
      <c r="H47" s="211"/>
      <c r="I47" s="212"/>
      <c r="J47" s="210" t="s">
        <v>21</v>
      </c>
      <c r="K47" s="211"/>
      <c r="L47" s="211"/>
      <c r="M47" s="211"/>
      <c r="N47" s="211"/>
      <c r="O47" s="232"/>
      <c r="P47" s="211"/>
      <c r="Q47" s="212"/>
      <c r="R47" s="210" t="s">
        <v>21</v>
      </c>
      <c r="S47" s="211"/>
      <c r="T47" s="211"/>
      <c r="U47" s="211"/>
      <c r="V47" s="211"/>
      <c r="W47" s="212"/>
      <c r="X47" s="210" t="s">
        <v>21</v>
      </c>
      <c r="Y47" s="211"/>
      <c r="Z47" s="211"/>
      <c r="AA47" s="211"/>
      <c r="AB47" s="211"/>
      <c r="AC47" s="211"/>
      <c r="AD47" s="212"/>
      <c r="AE47" s="210" t="s">
        <v>21</v>
      </c>
      <c r="AF47" s="211"/>
      <c r="AG47" s="211"/>
      <c r="AH47" s="211"/>
      <c r="AI47" s="211"/>
      <c r="AJ47" s="212"/>
      <c r="AK47" s="210" t="s">
        <v>21</v>
      </c>
      <c r="AL47" s="211"/>
      <c r="AM47" s="211"/>
      <c r="AN47" s="211"/>
      <c r="AO47" s="211"/>
      <c r="AP47" s="211"/>
      <c r="AQ47" s="212"/>
    </row>
    <row r="48" spans="1:44" ht="26.25" customHeight="1" thickBot="1" x14ac:dyDescent="0.35">
      <c r="A48" s="1" t="s">
        <v>14</v>
      </c>
      <c r="B48" s="21"/>
      <c r="C48" s="22"/>
      <c r="D48" s="23"/>
      <c r="E48" s="24"/>
      <c r="F48" s="117"/>
      <c r="G48" s="144"/>
      <c r="H48" s="170"/>
      <c r="I48" s="118" t="s">
        <v>19</v>
      </c>
      <c r="J48" s="21"/>
      <c r="K48" s="22"/>
      <c r="L48" s="23"/>
      <c r="M48" s="24"/>
      <c r="N48" s="117"/>
      <c r="O48" s="144"/>
      <c r="P48" s="172"/>
      <c r="Q48" s="118" t="s">
        <v>19</v>
      </c>
      <c r="R48" s="21"/>
      <c r="S48" s="22"/>
      <c r="T48" s="23"/>
      <c r="U48" s="24"/>
      <c r="V48" s="24"/>
      <c r="W48" s="24" t="s">
        <v>19</v>
      </c>
      <c r="X48" s="21"/>
      <c r="Y48" s="22"/>
      <c r="Z48" s="23"/>
      <c r="AA48" s="24"/>
      <c r="AB48" s="24"/>
      <c r="AC48" s="24"/>
      <c r="AD48" s="24" t="s">
        <v>19</v>
      </c>
      <c r="AE48" s="21"/>
      <c r="AF48" s="22"/>
      <c r="AG48" s="23"/>
      <c r="AH48" s="24"/>
      <c r="AI48" s="24"/>
      <c r="AJ48" s="24" t="s">
        <v>19</v>
      </c>
      <c r="AK48" s="21"/>
      <c r="AL48" s="22"/>
      <c r="AM48" s="23"/>
      <c r="AN48" s="24"/>
      <c r="AO48" s="117"/>
      <c r="AP48" s="119"/>
      <c r="AQ48" s="118" t="s">
        <v>19</v>
      </c>
      <c r="AR48" s="1" t="s">
        <v>14</v>
      </c>
    </row>
    <row r="49" spans="1:44" x14ac:dyDescent="0.3">
      <c r="A49" s="72">
        <v>1</v>
      </c>
      <c r="B49" s="7"/>
      <c r="C49" s="5"/>
      <c r="D49" s="18"/>
      <c r="E49" s="5">
        <v>1</v>
      </c>
      <c r="F49" s="18">
        <v>1</v>
      </c>
      <c r="G49" s="113"/>
      <c r="H49" s="166"/>
      <c r="I49" s="173">
        <v>27</v>
      </c>
      <c r="J49" s="74"/>
      <c r="K49" s="5"/>
      <c r="L49" s="18"/>
      <c r="M49" s="8">
        <v>1</v>
      </c>
      <c r="N49" s="15"/>
      <c r="O49" s="148"/>
      <c r="P49" s="171"/>
      <c r="Q49" s="186">
        <v>36</v>
      </c>
      <c r="R49" s="7"/>
      <c r="S49" s="5"/>
      <c r="T49" s="18">
        <v>1</v>
      </c>
      <c r="U49" s="5">
        <v>1</v>
      </c>
      <c r="V49" s="18"/>
      <c r="W49" s="77">
        <v>31</v>
      </c>
      <c r="X49" s="7"/>
      <c r="Y49" s="5"/>
      <c r="Z49" s="18">
        <v>1</v>
      </c>
      <c r="AA49" s="5"/>
      <c r="AB49" s="18"/>
      <c r="AC49" s="6"/>
      <c r="AD49" s="113">
        <v>19</v>
      </c>
      <c r="AE49" s="7">
        <v>1</v>
      </c>
      <c r="AF49" s="5">
        <v>1</v>
      </c>
      <c r="AG49" s="18">
        <v>1</v>
      </c>
      <c r="AH49" s="5"/>
      <c r="AI49" s="18"/>
      <c r="AJ49" s="113">
        <v>22</v>
      </c>
      <c r="AK49" s="7"/>
      <c r="AL49" s="5">
        <v>1</v>
      </c>
      <c r="AM49" s="18">
        <v>1</v>
      </c>
      <c r="AN49" s="5"/>
      <c r="AO49" s="18"/>
      <c r="AP49" s="123"/>
      <c r="AQ49" s="113">
        <v>10</v>
      </c>
      <c r="AR49" s="54">
        <v>1</v>
      </c>
    </row>
    <row r="50" spans="1:44" x14ac:dyDescent="0.3">
      <c r="A50" s="73">
        <v>2</v>
      </c>
      <c r="B50" s="10"/>
      <c r="C50" s="8"/>
      <c r="D50" s="15"/>
      <c r="E50" s="8">
        <v>1</v>
      </c>
      <c r="F50" s="15"/>
      <c r="G50" s="111"/>
      <c r="H50" s="167"/>
      <c r="I50" s="139">
        <v>32</v>
      </c>
      <c r="J50" s="75"/>
      <c r="K50" s="8"/>
      <c r="L50" s="15"/>
      <c r="M50" s="8">
        <v>1</v>
      </c>
      <c r="N50" s="15"/>
      <c r="O50" s="111"/>
      <c r="P50" s="167"/>
      <c r="Q50" s="182">
        <v>36</v>
      </c>
      <c r="R50" s="10">
        <v>1</v>
      </c>
      <c r="S50" s="8"/>
      <c r="T50" s="15">
        <v>1</v>
      </c>
      <c r="U50" s="8"/>
      <c r="V50" s="8"/>
      <c r="W50" s="80">
        <v>29</v>
      </c>
      <c r="X50" s="10"/>
      <c r="Y50" s="8"/>
      <c r="Z50" s="15">
        <v>1</v>
      </c>
      <c r="AA50" s="8">
        <v>1</v>
      </c>
      <c r="AB50" s="15"/>
      <c r="AC50" s="9"/>
      <c r="AD50" s="111">
        <v>25</v>
      </c>
      <c r="AE50" s="10"/>
      <c r="AF50" s="8"/>
      <c r="AG50" s="15">
        <v>1</v>
      </c>
      <c r="AH50" s="8"/>
      <c r="AI50" s="15"/>
      <c r="AJ50" s="111">
        <v>19</v>
      </c>
      <c r="AK50" s="10"/>
      <c r="AL50" s="8">
        <v>1</v>
      </c>
      <c r="AM50" s="15">
        <v>1</v>
      </c>
      <c r="AN50" s="8"/>
      <c r="AO50" s="15"/>
      <c r="AP50" s="15"/>
      <c r="AQ50" s="111">
        <v>10</v>
      </c>
      <c r="AR50" s="55">
        <v>2</v>
      </c>
    </row>
    <row r="51" spans="1:44" x14ac:dyDescent="0.3">
      <c r="A51" s="73">
        <v>3</v>
      </c>
      <c r="B51" s="10"/>
      <c r="C51" s="8"/>
      <c r="D51" s="15"/>
      <c r="E51" s="8">
        <v>1</v>
      </c>
      <c r="F51" s="15"/>
      <c r="G51" s="111"/>
      <c r="H51" s="167"/>
      <c r="I51" s="139">
        <v>34</v>
      </c>
      <c r="J51" s="75"/>
      <c r="K51" s="8"/>
      <c r="L51" s="15"/>
      <c r="M51" s="8">
        <v>1</v>
      </c>
      <c r="N51" s="15"/>
      <c r="O51" s="111"/>
      <c r="P51" s="167"/>
      <c r="Q51" s="187">
        <v>34</v>
      </c>
      <c r="R51" s="10">
        <v>1</v>
      </c>
      <c r="S51" s="8"/>
      <c r="T51" s="15">
        <v>1</v>
      </c>
      <c r="U51" s="8"/>
      <c r="V51" s="15"/>
      <c r="W51" s="80">
        <v>28</v>
      </c>
      <c r="X51" s="10"/>
      <c r="Y51" s="8"/>
      <c r="Z51" s="15">
        <v>1</v>
      </c>
      <c r="AA51" s="8"/>
      <c r="AB51" s="15">
        <v>1</v>
      </c>
      <c r="AC51" s="9"/>
      <c r="AD51" s="111">
        <v>24</v>
      </c>
      <c r="AE51" s="10">
        <v>1</v>
      </c>
      <c r="AF51" s="8">
        <v>1</v>
      </c>
      <c r="AG51" s="15">
        <v>1</v>
      </c>
      <c r="AH51" s="8"/>
      <c r="AI51" s="15"/>
      <c r="AJ51" s="111">
        <v>18</v>
      </c>
      <c r="AK51" s="10"/>
      <c r="AL51" s="8">
        <v>1</v>
      </c>
      <c r="AM51" s="15">
        <v>1</v>
      </c>
      <c r="AN51" s="8"/>
      <c r="AO51" s="15"/>
      <c r="AP51" s="15"/>
      <c r="AQ51" s="111">
        <v>10</v>
      </c>
      <c r="AR51" s="55">
        <v>3</v>
      </c>
    </row>
    <row r="52" spans="1:44" x14ac:dyDescent="0.3">
      <c r="A52" s="73">
        <v>4</v>
      </c>
      <c r="B52" s="10">
        <v>1</v>
      </c>
      <c r="C52" s="8"/>
      <c r="D52" s="15">
        <v>1</v>
      </c>
      <c r="E52" s="8">
        <v>1</v>
      </c>
      <c r="F52" s="15"/>
      <c r="G52" s="111"/>
      <c r="H52" s="167"/>
      <c r="I52" s="140">
        <v>26</v>
      </c>
      <c r="J52" s="75"/>
      <c r="K52" s="8"/>
      <c r="L52" s="15"/>
      <c r="M52" s="8">
        <v>1</v>
      </c>
      <c r="N52" s="15"/>
      <c r="O52" s="111"/>
      <c r="P52" s="167"/>
      <c r="Q52" s="187">
        <v>34</v>
      </c>
      <c r="R52" s="10"/>
      <c r="S52" s="8">
        <v>1</v>
      </c>
      <c r="T52" s="15">
        <v>1</v>
      </c>
      <c r="U52" s="8"/>
      <c r="V52" s="15"/>
      <c r="W52" s="80">
        <v>29</v>
      </c>
      <c r="X52" s="10"/>
      <c r="Y52" s="8"/>
      <c r="Z52" s="15">
        <v>1</v>
      </c>
      <c r="AA52" s="8">
        <v>1</v>
      </c>
      <c r="AB52" s="15"/>
      <c r="AC52" s="9"/>
      <c r="AD52" s="111">
        <v>25</v>
      </c>
      <c r="AE52" s="10"/>
      <c r="AF52" s="8">
        <v>1</v>
      </c>
      <c r="AG52" s="15">
        <v>1</v>
      </c>
      <c r="AH52" s="8"/>
      <c r="AI52" s="15">
        <v>1</v>
      </c>
      <c r="AJ52" s="111">
        <v>15</v>
      </c>
      <c r="AK52" s="10">
        <v>1</v>
      </c>
      <c r="AL52" s="8">
        <v>1</v>
      </c>
      <c r="AM52" s="15">
        <v>1</v>
      </c>
      <c r="AN52" s="8"/>
      <c r="AO52" s="15"/>
      <c r="AP52" s="15"/>
      <c r="AQ52" s="111">
        <v>12</v>
      </c>
      <c r="AR52" s="55">
        <v>4</v>
      </c>
    </row>
    <row r="53" spans="1:44" x14ac:dyDescent="0.3">
      <c r="A53" s="73">
        <v>5</v>
      </c>
      <c r="B53" s="10"/>
      <c r="C53" s="8"/>
      <c r="D53" s="15">
        <v>1</v>
      </c>
      <c r="E53" s="8"/>
      <c r="F53" s="15">
        <v>1</v>
      </c>
      <c r="G53" s="111"/>
      <c r="H53" s="167"/>
      <c r="I53" s="140">
        <v>32</v>
      </c>
      <c r="J53" s="75"/>
      <c r="K53" s="8"/>
      <c r="L53" s="15"/>
      <c r="M53" s="8">
        <v>1</v>
      </c>
      <c r="N53" s="15"/>
      <c r="O53" s="111"/>
      <c r="P53" s="167"/>
      <c r="Q53" s="187">
        <v>33</v>
      </c>
      <c r="R53" s="10"/>
      <c r="S53" s="8"/>
      <c r="T53" s="15">
        <v>1</v>
      </c>
      <c r="U53" s="8">
        <v>1</v>
      </c>
      <c r="V53" s="8"/>
      <c r="W53" s="80">
        <v>30</v>
      </c>
      <c r="X53" s="10"/>
      <c r="Y53" s="8"/>
      <c r="Z53" s="15">
        <v>1</v>
      </c>
      <c r="AA53" s="8">
        <v>1</v>
      </c>
      <c r="AB53" s="15"/>
      <c r="AC53" s="9"/>
      <c r="AD53" s="111">
        <v>24</v>
      </c>
      <c r="AE53" s="10"/>
      <c r="AF53" s="8"/>
      <c r="AG53" s="15">
        <v>1</v>
      </c>
      <c r="AH53" s="8"/>
      <c r="AI53" s="15">
        <v>1</v>
      </c>
      <c r="AJ53" s="111">
        <v>15</v>
      </c>
      <c r="AK53" s="10"/>
      <c r="AL53" s="8"/>
      <c r="AM53" s="15"/>
      <c r="AN53" s="8">
        <v>1</v>
      </c>
      <c r="AO53" s="15"/>
      <c r="AP53" s="15"/>
      <c r="AQ53" s="111">
        <v>11</v>
      </c>
      <c r="AR53" s="55">
        <v>5</v>
      </c>
    </row>
    <row r="54" spans="1:44" x14ac:dyDescent="0.3">
      <c r="A54" s="73">
        <v>6</v>
      </c>
      <c r="B54" s="10"/>
      <c r="C54" s="8"/>
      <c r="D54" s="15">
        <v>1</v>
      </c>
      <c r="E54" s="8"/>
      <c r="F54" s="15">
        <v>1</v>
      </c>
      <c r="G54" s="111"/>
      <c r="H54" s="167"/>
      <c r="I54" s="182">
        <v>31</v>
      </c>
      <c r="J54" s="75"/>
      <c r="K54" s="8"/>
      <c r="L54" s="15"/>
      <c r="M54" s="8">
        <v>1</v>
      </c>
      <c r="N54" s="15">
        <v>1</v>
      </c>
      <c r="O54" s="111"/>
      <c r="P54" s="167"/>
      <c r="Q54" s="182">
        <v>34</v>
      </c>
      <c r="R54" s="10">
        <v>1</v>
      </c>
      <c r="S54" s="8">
        <v>1</v>
      </c>
      <c r="T54" s="15">
        <v>1</v>
      </c>
      <c r="U54" s="8"/>
      <c r="V54" s="8"/>
      <c r="W54" s="80">
        <v>29</v>
      </c>
      <c r="X54" s="10"/>
      <c r="Y54" s="8"/>
      <c r="Z54" s="15">
        <v>1</v>
      </c>
      <c r="AA54" s="8">
        <v>1</v>
      </c>
      <c r="AB54" s="15"/>
      <c r="AC54" s="9"/>
      <c r="AD54" s="111">
        <v>24</v>
      </c>
      <c r="AE54" s="10"/>
      <c r="AF54" s="8"/>
      <c r="AG54" s="15">
        <v>1</v>
      </c>
      <c r="AH54" s="8">
        <v>1</v>
      </c>
      <c r="AI54" s="15"/>
      <c r="AJ54" s="111">
        <v>19</v>
      </c>
      <c r="AK54" s="10"/>
      <c r="AL54" s="8"/>
      <c r="AM54" s="15">
        <v>1</v>
      </c>
      <c r="AN54" s="8"/>
      <c r="AO54" s="15"/>
      <c r="AP54" s="15"/>
      <c r="AQ54" s="111">
        <v>9</v>
      </c>
      <c r="AR54" s="55">
        <v>6</v>
      </c>
    </row>
    <row r="55" spans="1:44" x14ac:dyDescent="0.3">
      <c r="A55" s="73">
        <v>7</v>
      </c>
      <c r="B55" s="10"/>
      <c r="C55" s="8"/>
      <c r="D55" s="15"/>
      <c r="E55" s="8">
        <v>1</v>
      </c>
      <c r="F55" s="15">
        <v>1</v>
      </c>
      <c r="G55" s="111"/>
      <c r="H55" s="167"/>
      <c r="I55" s="182">
        <v>30</v>
      </c>
      <c r="J55" s="75"/>
      <c r="K55" s="8"/>
      <c r="L55" s="15"/>
      <c r="M55" s="8">
        <v>1</v>
      </c>
      <c r="N55" s="15"/>
      <c r="O55" s="111"/>
      <c r="P55" s="167"/>
      <c r="Q55" s="182">
        <v>33</v>
      </c>
      <c r="R55" s="10">
        <v>1</v>
      </c>
      <c r="S55" s="8">
        <v>1</v>
      </c>
      <c r="T55" s="15">
        <v>1</v>
      </c>
      <c r="U55" s="8"/>
      <c r="V55" s="8"/>
      <c r="W55" s="80">
        <v>28</v>
      </c>
      <c r="X55" s="10"/>
      <c r="Y55" s="8"/>
      <c r="Z55" s="15">
        <v>1</v>
      </c>
      <c r="AA55" s="8">
        <v>1</v>
      </c>
      <c r="AB55" s="15"/>
      <c r="AC55" s="9"/>
      <c r="AD55" s="111">
        <v>24</v>
      </c>
      <c r="AE55" s="10"/>
      <c r="AF55" s="8"/>
      <c r="AG55" s="15"/>
      <c r="AH55" s="8">
        <v>1</v>
      </c>
      <c r="AI55" s="15"/>
      <c r="AJ55" s="111">
        <v>19</v>
      </c>
      <c r="AK55" s="10"/>
      <c r="AL55" s="8"/>
      <c r="AM55" s="15">
        <v>1</v>
      </c>
      <c r="AN55" s="8"/>
      <c r="AO55" s="15">
        <v>1</v>
      </c>
      <c r="AP55" s="15"/>
      <c r="AQ55" s="111">
        <v>10</v>
      </c>
      <c r="AR55" s="55">
        <v>7</v>
      </c>
    </row>
    <row r="56" spans="1:44" x14ac:dyDescent="0.3">
      <c r="A56" s="73">
        <v>8</v>
      </c>
      <c r="B56" s="10"/>
      <c r="C56" s="8"/>
      <c r="D56" s="15"/>
      <c r="E56" s="8">
        <v>1</v>
      </c>
      <c r="F56" s="15">
        <v>1</v>
      </c>
      <c r="G56" s="111"/>
      <c r="H56" s="167"/>
      <c r="I56" s="182">
        <v>31</v>
      </c>
      <c r="J56" s="75"/>
      <c r="K56" s="8"/>
      <c r="L56" s="15"/>
      <c r="M56" s="8">
        <v>1</v>
      </c>
      <c r="N56" s="15"/>
      <c r="O56" s="111"/>
      <c r="P56" s="167"/>
      <c r="Q56" s="140">
        <v>34</v>
      </c>
      <c r="R56" s="10">
        <v>1</v>
      </c>
      <c r="S56" s="8">
        <v>1</v>
      </c>
      <c r="T56" s="15">
        <v>1</v>
      </c>
      <c r="U56" s="8"/>
      <c r="V56" s="15"/>
      <c r="W56" s="80">
        <v>27</v>
      </c>
      <c r="X56" s="10"/>
      <c r="Y56" s="8">
        <v>1</v>
      </c>
      <c r="Z56" s="15">
        <v>1</v>
      </c>
      <c r="AA56" s="8"/>
      <c r="AB56" s="15"/>
      <c r="AC56" s="9"/>
      <c r="AD56" s="111">
        <v>21</v>
      </c>
      <c r="AE56" s="10"/>
      <c r="AF56" s="8">
        <v>1</v>
      </c>
      <c r="AG56" s="15">
        <v>1</v>
      </c>
      <c r="AH56" s="8"/>
      <c r="AI56" s="15"/>
      <c r="AJ56" s="111">
        <v>20</v>
      </c>
      <c r="AK56" s="10"/>
      <c r="AL56" s="8">
        <v>1</v>
      </c>
      <c r="AM56" s="15">
        <v>1</v>
      </c>
      <c r="AN56" s="8"/>
      <c r="AO56" s="15"/>
      <c r="AP56" s="15"/>
      <c r="AQ56" s="111">
        <v>8</v>
      </c>
      <c r="AR56" s="55">
        <v>8</v>
      </c>
    </row>
    <row r="57" spans="1:44" x14ac:dyDescent="0.3">
      <c r="A57" s="73">
        <v>9</v>
      </c>
      <c r="B57" s="10"/>
      <c r="C57" s="8"/>
      <c r="D57" s="15"/>
      <c r="E57" s="8">
        <v>1</v>
      </c>
      <c r="F57" s="15">
        <v>1</v>
      </c>
      <c r="G57" s="111"/>
      <c r="H57" s="167"/>
      <c r="I57" s="182">
        <v>33</v>
      </c>
      <c r="J57" s="75"/>
      <c r="K57" s="8"/>
      <c r="L57" s="15"/>
      <c r="M57" s="8">
        <v>1</v>
      </c>
      <c r="N57" s="15"/>
      <c r="O57" s="111"/>
      <c r="P57" s="167"/>
      <c r="Q57" s="140">
        <v>35</v>
      </c>
      <c r="R57" s="10"/>
      <c r="S57" s="8">
        <v>1</v>
      </c>
      <c r="T57" s="15">
        <v>1</v>
      </c>
      <c r="U57" s="8"/>
      <c r="V57" s="15"/>
      <c r="W57" s="80">
        <v>26</v>
      </c>
      <c r="X57" s="10"/>
      <c r="Y57" s="8">
        <v>1</v>
      </c>
      <c r="Z57" s="15">
        <v>1</v>
      </c>
      <c r="AA57" s="8"/>
      <c r="AB57" s="15"/>
      <c r="AC57" s="9"/>
      <c r="AD57" s="111">
        <v>20</v>
      </c>
      <c r="AE57" s="10"/>
      <c r="AF57" s="8">
        <v>1</v>
      </c>
      <c r="AG57" s="15">
        <v>1</v>
      </c>
      <c r="AH57" s="8"/>
      <c r="AI57" s="15"/>
      <c r="AJ57" s="111">
        <v>18</v>
      </c>
      <c r="AK57" s="10"/>
      <c r="AL57" s="8">
        <v>1</v>
      </c>
      <c r="AM57" s="15">
        <v>1</v>
      </c>
      <c r="AN57" s="8"/>
      <c r="AO57" s="15"/>
      <c r="AP57" s="15"/>
      <c r="AQ57" s="111">
        <v>12</v>
      </c>
      <c r="AR57" s="55">
        <v>9</v>
      </c>
    </row>
    <row r="58" spans="1:44" x14ac:dyDescent="0.3">
      <c r="A58" s="73">
        <v>10</v>
      </c>
      <c r="B58" s="10"/>
      <c r="C58" s="8"/>
      <c r="D58" s="15"/>
      <c r="E58" s="8">
        <v>1</v>
      </c>
      <c r="F58" s="15">
        <v>1</v>
      </c>
      <c r="G58" s="111"/>
      <c r="H58" s="167"/>
      <c r="I58" s="140">
        <v>33</v>
      </c>
      <c r="J58" s="75"/>
      <c r="K58" s="8"/>
      <c r="L58" s="15"/>
      <c r="M58" s="8">
        <v>1</v>
      </c>
      <c r="N58" s="15"/>
      <c r="O58" s="111"/>
      <c r="P58" s="167"/>
      <c r="Q58" s="140">
        <v>34</v>
      </c>
      <c r="R58" s="10"/>
      <c r="S58" s="8"/>
      <c r="T58" s="15">
        <v>1</v>
      </c>
      <c r="U58" s="8"/>
      <c r="V58" s="15"/>
      <c r="W58" s="80">
        <v>25</v>
      </c>
      <c r="X58" s="10"/>
      <c r="Y58" s="8"/>
      <c r="Z58" s="15">
        <v>1</v>
      </c>
      <c r="AA58" s="8"/>
      <c r="AB58" s="15"/>
      <c r="AC58" s="9"/>
      <c r="AD58" s="111">
        <v>22</v>
      </c>
      <c r="AE58" s="10"/>
      <c r="AF58" s="8"/>
      <c r="AG58" s="15">
        <v>1</v>
      </c>
      <c r="AH58" s="8"/>
      <c r="AI58" s="15"/>
      <c r="AJ58" s="111">
        <v>18</v>
      </c>
      <c r="AK58" s="10"/>
      <c r="AL58" s="8"/>
      <c r="AM58" s="15">
        <v>1</v>
      </c>
      <c r="AN58" s="8"/>
      <c r="AO58" s="15">
        <v>1</v>
      </c>
      <c r="AP58" s="15"/>
      <c r="AQ58" s="111">
        <v>7</v>
      </c>
      <c r="AR58" s="55">
        <v>10</v>
      </c>
    </row>
    <row r="59" spans="1:44" x14ac:dyDescent="0.3">
      <c r="A59" s="73">
        <v>11</v>
      </c>
      <c r="B59" s="10"/>
      <c r="C59" s="8"/>
      <c r="D59" s="15"/>
      <c r="E59" s="8">
        <v>1</v>
      </c>
      <c r="F59" s="15"/>
      <c r="G59" s="111"/>
      <c r="H59" s="167"/>
      <c r="I59" s="140">
        <v>32</v>
      </c>
      <c r="J59" s="75"/>
      <c r="K59" s="8"/>
      <c r="L59" s="15"/>
      <c r="M59" s="8">
        <v>1</v>
      </c>
      <c r="N59" s="15"/>
      <c r="O59" s="111"/>
      <c r="P59" s="167"/>
      <c r="Q59" s="140">
        <v>33</v>
      </c>
      <c r="R59" s="10"/>
      <c r="S59" s="8"/>
      <c r="T59" s="15">
        <v>1</v>
      </c>
      <c r="U59" s="8"/>
      <c r="V59" s="15"/>
      <c r="W59" s="80">
        <v>27</v>
      </c>
      <c r="X59" s="10"/>
      <c r="Y59" s="8"/>
      <c r="Z59" s="15">
        <v>1</v>
      </c>
      <c r="AA59" s="8"/>
      <c r="AB59" s="15"/>
      <c r="AC59" s="9"/>
      <c r="AD59" s="111">
        <v>23</v>
      </c>
      <c r="AE59" s="10"/>
      <c r="AF59" s="8"/>
      <c r="AG59" s="15">
        <v>1</v>
      </c>
      <c r="AH59" s="8"/>
      <c r="AI59" s="15"/>
      <c r="AJ59" s="111">
        <v>20</v>
      </c>
      <c r="AK59" s="10"/>
      <c r="AL59" s="8"/>
      <c r="AM59" s="15">
        <v>1</v>
      </c>
      <c r="AN59" s="8"/>
      <c r="AO59" s="15">
        <v>1</v>
      </c>
      <c r="AP59" s="15"/>
      <c r="AQ59" s="111">
        <v>5</v>
      </c>
      <c r="AR59" s="55">
        <v>11</v>
      </c>
    </row>
    <row r="60" spans="1:44" x14ac:dyDescent="0.3">
      <c r="A60" s="73">
        <v>12</v>
      </c>
      <c r="B60" s="10"/>
      <c r="C60" s="8"/>
      <c r="D60" s="15"/>
      <c r="E60" s="8">
        <v>1</v>
      </c>
      <c r="F60" s="15"/>
      <c r="G60" s="111"/>
      <c r="H60" s="167"/>
      <c r="I60" s="140">
        <v>34</v>
      </c>
      <c r="J60" s="75"/>
      <c r="K60" s="8"/>
      <c r="L60" s="8">
        <v>1</v>
      </c>
      <c r="M60" s="8">
        <v>1</v>
      </c>
      <c r="N60" s="15"/>
      <c r="O60" s="111"/>
      <c r="P60" s="167"/>
      <c r="Q60" s="188">
        <v>34</v>
      </c>
      <c r="R60" s="10"/>
      <c r="S60" s="8"/>
      <c r="T60" s="15">
        <v>1</v>
      </c>
      <c r="U60" s="8">
        <v>1</v>
      </c>
      <c r="V60" s="15"/>
      <c r="W60" s="80">
        <v>29</v>
      </c>
      <c r="X60" s="10"/>
      <c r="Y60" s="8"/>
      <c r="Z60" s="15">
        <v>1</v>
      </c>
      <c r="AA60" s="8"/>
      <c r="AB60" s="15"/>
      <c r="AC60" s="9"/>
      <c r="AD60" s="111">
        <v>23</v>
      </c>
      <c r="AE60" s="10"/>
      <c r="AF60" s="8"/>
      <c r="AG60" s="15">
        <v>1</v>
      </c>
      <c r="AH60" s="8"/>
      <c r="AI60" s="15"/>
      <c r="AJ60" s="111">
        <v>20</v>
      </c>
      <c r="AK60" s="10"/>
      <c r="AL60" s="8">
        <v>1</v>
      </c>
      <c r="AM60" s="15">
        <v>1</v>
      </c>
      <c r="AN60" s="8"/>
      <c r="AO60" s="15"/>
      <c r="AP60" s="15"/>
      <c r="AQ60" s="111">
        <v>6</v>
      </c>
      <c r="AR60" s="55">
        <v>12</v>
      </c>
    </row>
    <row r="61" spans="1:44" x14ac:dyDescent="0.3">
      <c r="A61" s="73">
        <v>13</v>
      </c>
      <c r="B61" s="10"/>
      <c r="C61" s="8"/>
      <c r="D61" s="15"/>
      <c r="E61" s="8">
        <v>1</v>
      </c>
      <c r="F61" s="15"/>
      <c r="G61" s="111"/>
      <c r="H61" s="167"/>
      <c r="I61" s="140">
        <v>32</v>
      </c>
      <c r="J61" s="75"/>
      <c r="K61" s="8"/>
      <c r="L61" s="15">
        <v>1</v>
      </c>
      <c r="M61" s="8">
        <v>1</v>
      </c>
      <c r="N61" s="15"/>
      <c r="O61" s="111"/>
      <c r="P61" s="167"/>
      <c r="Q61" s="140">
        <v>33</v>
      </c>
      <c r="R61" s="10"/>
      <c r="S61" s="8"/>
      <c r="T61" s="15">
        <v>1</v>
      </c>
      <c r="U61" s="8"/>
      <c r="V61" s="15"/>
      <c r="W61" s="80">
        <v>29</v>
      </c>
      <c r="X61" s="10"/>
      <c r="Y61" s="8">
        <v>1</v>
      </c>
      <c r="Z61" s="15">
        <v>1</v>
      </c>
      <c r="AA61" s="8"/>
      <c r="AB61" s="15"/>
      <c r="AC61" s="9"/>
      <c r="AD61" s="111">
        <v>21</v>
      </c>
      <c r="AE61" s="10"/>
      <c r="AF61" s="8"/>
      <c r="AG61" s="15">
        <v>1</v>
      </c>
      <c r="AH61" s="8"/>
      <c r="AI61" s="15"/>
      <c r="AJ61" s="111">
        <v>20</v>
      </c>
      <c r="AK61" s="10"/>
      <c r="AL61" s="8">
        <v>1</v>
      </c>
      <c r="AM61" s="15">
        <v>1</v>
      </c>
      <c r="AN61" s="8"/>
      <c r="AO61" s="15"/>
      <c r="AP61" s="15"/>
      <c r="AQ61" s="111">
        <v>9</v>
      </c>
      <c r="AR61" s="55">
        <v>13</v>
      </c>
    </row>
    <row r="62" spans="1:44" x14ac:dyDescent="0.3">
      <c r="A62" s="73">
        <v>14</v>
      </c>
      <c r="B62" s="10"/>
      <c r="C62" s="8"/>
      <c r="D62" s="15"/>
      <c r="E62" s="8">
        <v>1</v>
      </c>
      <c r="F62" s="15"/>
      <c r="G62" s="111"/>
      <c r="H62" s="167"/>
      <c r="I62" s="140">
        <v>33</v>
      </c>
      <c r="J62" s="75">
        <v>1</v>
      </c>
      <c r="K62" s="8"/>
      <c r="L62" s="15">
        <v>1</v>
      </c>
      <c r="M62" s="8"/>
      <c r="N62" s="15"/>
      <c r="O62" s="111"/>
      <c r="P62" s="167"/>
      <c r="Q62" s="140">
        <v>27</v>
      </c>
      <c r="R62" s="10">
        <v>1</v>
      </c>
      <c r="S62" s="8">
        <v>1</v>
      </c>
      <c r="T62" s="15">
        <v>1</v>
      </c>
      <c r="U62" s="8"/>
      <c r="V62" s="15"/>
      <c r="W62" s="80">
        <v>26</v>
      </c>
      <c r="X62" s="10"/>
      <c r="Y62" s="8"/>
      <c r="Z62" s="15">
        <v>1</v>
      </c>
      <c r="AA62" s="8"/>
      <c r="AB62" s="15"/>
      <c r="AC62" s="9"/>
      <c r="AD62" s="111">
        <v>23</v>
      </c>
      <c r="AE62" s="10"/>
      <c r="AF62" s="8">
        <v>1</v>
      </c>
      <c r="AG62" s="15">
        <v>1</v>
      </c>
      <c r="AH62" s="8"/>
      <c r="AI62" s="15"/>
      <c r="AJ62" s="111">
        <v>17</v>
      </c>
      <c r="AK62" s="10"/>
      <c r="AL62" s="8">
        <v>1</v>
      </c>
      <c r="AM62" s="15">
        <v>1</v>
      </c>
      <c r="AN62" s="8"/>
      <c r="AO62" s="15"/>
      <c r="AP62" s="15"/>
      <c r="AQ62" s="111">
        <v>11</v>
      </c>
      <c r="AR62" s="55">
        <v>14</v>
      </c>
    </row>
    <row r="63" spans="1:44" x14ac:dyDescent="0.3">
      <c r="A63" s="73">
        <v>15</v>
      </c>
      <c r="B63" s="10"/>
      <c r="C63" s="8"/>
      <c r="D63" s="15"/>
      <c r="E63" s="8">
        <v>1</v>
      </c>
      <c r="F63" s="15"/>
      <c r="G63" s="111"/>
      <c r="H63" s="167"/>
      <c r="I63" s="182">
        <v>37</v>
      </c>
      <c r="J63" s="75"/>
      <c r="K63" s="8"/>
      <c r="L63" s="15">
        <v>1</v>
      </c>
      <c r="M63" s="8">
        <v>1</v>
      </c>
      <c r="N63" s="15"/>
      <c r="O63" s="111"/>
      <c r="P63" s="167"/>
      <c r="Q63" s="139">
        <v>31</v>
      </c>
      <c r="R63" s="10"/>
      <c r="S63" s="8">
        <v>1</v>
      </c>
      <c r="T63" s="15">
        <v>1</v>
      </c>
      <c r="U63" s="8"/>
      <c r="V63" s="15"/>
      <c r="W63" s="80">
        <v>28</v>
      </c>
      <c r="X63" s="10"/>
      <c r="Y63" s="8"/>
      <c r="Z63" s="15">
        <v>1</v>
      </c>
      <c r="AA63" s="8">
        <v>1</v>
      </c>
      <c r="AB63" s="115"/>
      <c r="AC63" s="189"/>
      <c r="AD63" s="111">
        <v>24</v>
      </c>
      <c r="AE63" s="10"/>
      <c r="AF63" s="8">
        <v>1</v>
      </c>
      <c r="AG63" s="15">
        <v>1</v>
      </c>
      <c r="AH63" s="8"/>
      <c r="AI63" s="15"/>
      <c r="AJ63" s="111">
        <v>18</v>
      </c>
      <c r="AK63" s="10"/>
      <c r="AL63" s="8">
        <v>1</v>
      </c>
      <c r="AM63" s="15">
        <v>1</v>
      </c>
      <c r="AN63" s="8"/>
      <c r="AO63" s="15"/>
      <c r="AP63" s="15"/>
      <c r="AQ63" s="111">
        <v>12</v>
      </c>
      <c r="AR63" s="55">
        <v>15</v>
      </c>
    </row>
    <row r="64" spans="1:44" x14ac:dyDescent="0.3">
      <c r="A64" s="73">
        <v>16</v>
      </c>
      <c r="B64" s="10"/>
      <c r="C64" s="8"/>
      <c r="D64" s="15"/>
      <c r="E64" s="8">
        <v>1</v>
      </c>
      <c r="F64" s="15"/>
      <c r="G64" s="111"/>
      <c r="H64" s="167"/>
      <c r="I64" s="182">
        <v>35</v>
      </c>
      <c r="J64" s="75">
        <v>1</v>
      </c>
      <c r="K64" s="8"/>
      <c r="L64" s="15">
        <v>1</v>
      </c>
      <c r="M64" s="8">
        <v>1</v>
      </c>
      <c r="N64" s="15"/>
      <c r="O64" s="111"/>
      <c r="P64" s="167"/>
      <c r="Q64" s="140">
        <v>32</v>
      </c>
      <c r="R64" s="10"/>
      <c r="S64" s="8">
        <v>1</v>
      </c>
      <c r="T64" s="15">
        <v>1</v>
      </c>
      <c r="U64" s="8"/>
      <c r="V64" s="15"/>
      <c r="W64" s="79">
        <v>26</v>
      </c>
      <c r="X64" s="10"/>
      <c r="Y64" s="8"/>
      <c r="Z64" s="15">
        <v>1</v>
      </c>
      <c r="AA64" s="8"/>
      <c r="AB64" s="15"/>
      <c r="AC64" s="9"/>
      <c r="AD64" s="111">
        <v>25</v>
      </c>
      <c r="AE64" s="10"/>
      <c r="AF64" s="8"/>
      <c r="AG64" s="15">
        <v>1</v>
      </c>
      <c r="AH64" s="8">
        <v>1</v>
      </c>
      <c r="AI64" s="15"/>
      <c r="AJ64" s="190">
        <v>18</v>
      </c>
      <c r="AK64" s="10"/>
      <c r="AL64" s="8"/>
      <c r="AM64" s="15">
        <v>1</v>
      </c>
      <c r="AN64" s="8"/>
      <c r="AO64" s="15">
        <v>1</v>
      </c>
      <c r="AP64" s="15"/>
      <c r="AQ64" s="111">
        <v>9</v>
      </c>
      <c r="AR64" s="55">
        <v>16</v>
      </c>
    </row>
    <row r="65" spans="1:44" x14ac:dyDescent="0.3">
      <c r="A65" s="73">
        <v>17</v>
      </c>
      <c r="B65" s="10"/>
      <c r="C65" s="8"/>
      <c r="D65" s="15"/>
      <c r="E65" s="8">
        <v>1</v>
      </c>
      <c r="F65" s="15"/>
      <c r="G65" s="111"/>
      <c r="H65" s="167"/>
      <c r="I65" s="182">
        <v>34</v>
      </c>
      <c r="J65" s="75">
        <v>1</v>
      </c>
      <c r="K65" s="8"/>
      <c r="L65" s="15">
        <v>1</v>
      </c>
      <c r="M65" s="8">
        <v>1</v>
      </c>
      <c r="N65" s="15"/>
      <c r="O65" s="111"/>
      <c r="P65" s="167"/>
      <c r="Q65" s="139">
        <v>24</v>
      </c>
      <c r="R65" s="10"/>
      <c r="S65" s="8"/>
      <c r="T65" s="15"/>
      <c r="U65" s="8">
        <v>1</v>
      </c>
      <c r="V65" s="15">
        <v>1</v>
      </c>
      <c r="W65" s="79">
        <v>19</v>
      </c>
      <c r="X65" s="10"/>
      <c r="Y65" s="8"/>
      <c r="Z65" s="15">
        <v>1</v>
      </c>
      <c r="AA65" s="8"/>
      <c r="AB65" s="15"/>
      <c r="AC65" s="9"/>
      <c r="AD65" s="111">
        <v>25</v>
      </c>
      <c r="AE65" s="10"/>
      <c r="AF65" s="8">
        <v>1</v>
      </c>
      <c r="AG65" s="15">
        <v>1</v>
      </c>
      <c r="AH65" s="8"/>
      <c r="AI65" s="15"/>
      <c r="AJ65" s="111">
        <v>18</v>
      </c>
      <c r="AK65" s="10"/>
      <c r="AL65" s="8"/>
      <c r="AM65" s="15">
        <v>1</v>
      </c>
      <c r="AN65" s="8">
        <v>1</v>
      </c>
      <c r="AO65" s="15">
        <v>1</v>
      </c>
      <c r="AP65" s="15"/>
      <c r="AQ65" s="111">
        <v>7</v>
      </c>
      <c r="AR65" s="55">
        <v>17</v>
      </c>
    </row>
    <row r="66" spans="1:44" x14ac:dyDescent="0.3">
      <c r="A66" s="73">
        <v>18</v>
      </c>
      <c r="B66" s="10"/>
      <c r="C66" s="8"/>
      <c r="D66" s="15"/>
      <c r="E66" s="8">
        <v>1</v>
      </c>
      <c r="F66" s="15"/>
      <c r="G66" s="111"/>
      <c r="H66" s="167"/>
      <c r="I66" s="182">
        <v>36</v>
      </c>
      <c r="J66" s="75"/>
      <c r="K66" s="8">
        <v>1</v>
      </c>
      <c r="L66" s="15">
        <v>1</v>
      </c>
      <c r="M66" s="8"/>
      <c r="N66" s="15"/>
      <c r="O66" s="111"/>
      <c r="P66" s="167"/>
      <c r="Q66" s="139">
        <v>26</v>
      </c>
      <c r="R66" s="10"/>
      <c r="S66" s="8"/>
      <c r="T66" s="15"/>
      <c r="U66" s="8">
        <v>1</v>
      </c>
      <c r="V66" s="15">
        <v>1</v>
      </c>
      <c r="W66" s="80">
        <v>22</v>
      </c>
      <c r="X66" s="10"/>
      <c r="Y66" s="8"/>
      <c r="Z66" s="15">
        <v>1</v>
      </c>
      <c r="AA66" s="8"/>
      <c r="AB66" s="15"/>
      <c r="AC66" s="9"/>
      <c r="AD66" s="111">
        <v>25</v>
      </c>
      <c r="AE66" s="10"/>
      <c r="AF66" s="8"/>
      <c r="AG66" s="15">
        <v>1</v>
      </c>
      <c r="AH66" s="8"/>
      <c r="AI66" s="15"/>
      <c r="AJ66" s="111">
        <v>15</v>
      </c>
      <c r="AK66" s="10"/>
      <c r="AL66" s="8"/>
      <c r="AM66" s="15">
        <v>1</v>
      </c>
      <c r="AN66" s="8"/>
      <c r="AO66" s="15"/>
      <c r="AP66" s="15"/>
      <c r="AQ66" s="111">
        <v>13</v>
      </c>
      <c r="AR66" s="55">
        <v>18</v>
      </c>
    </row>
    <row r="67" spans="1:44" x14ac:dyDescent="0.3">
      <c r="A67" s="73">
        <v>19</v>
      </c>
      <c r="B67" s="10"/>
      <c r="C67" s="8"/>
      <c r="D67" s="15"/>
      <c r="E67" s="8">
        <v>1</v>
      </c>
      <c r="F67" s="15"/>
      <c r="G67" s="111"/>
      <c r="H67" s="167"/>
      <c r="I67" s="182">
        <v>35</v>
      </c>
      <c r="J67" s="75"/>
      <c r="K67" s="8"/>
      <c r="L67" s="8">
        <v>1</v>
      </c>
      <c r="M67" s="8"/>
      <c r="N67" s="15">
        <v>1</v>
      </c>
      <c r="O67" s="111"/>
      <c r="P67" s="167"/>
      <c r="Q67" s="140">
        <v>28</v>
      </c>
      <c r="R67" s="10"/>
      <c r="S67" s="8"/>
      <c r="T67" s="15">
        <v>1</v>
      </c>
      <c r="U67" s="8">
        <v>1</v>
      </c>
      <c r="V67" s="15">
        <v>1</v>
      </c>
      <c r="W67" s="80">
        <v>22</v>
      </c>
      <c r="X67" s="10"/>
      <c r="Y67" s="8"/>
      <c r="Z67" s="15">
        <v>1</v>
      </c>
      <c r="AA67" s="8"/>
      <c r="AB67" s="15"/>
      <c r="AC67" s="9"/>
      <c r="AD67" s="111">
        <v>24</v>
      </c>
      <c r="AE67" s="10"/>
      <c r="AF67" s="8"/>
      <c r="AG67" s="15"/>
      <c r="AH67" s="8">
        <v>1</v>
      </c>
      <c r="AI67" s="15">
        <v>1</v>
      </c>
      <c r="AJ67" s="111">
        <v>13</v>
      </c>
      <c r="AK67" s="10"/>
      <c r="AL67" s="8"/>
      <c r="AM67" s="15">
        <v>1</v>
      </c>
      <c r="AN67" s="8"/>
      <c r="AO67" s="15"/>
      <c r="AP67" s="15"/>
      <c r="AQ67" s="111">
        <v>14</v>
      </c>
      <c r="AR67" s="55">
        <v>19</v>
      </c>
    </row>
    <row r="68" spans="1:44" x14ac:dyDescent="0.3">
      <c r="A68" s="73">
        <v>20</v>
      </c>
      <c r="B68" s="10"/>
      <c r="C68" s="8"/>
      <c r="D68" s="15"/>
      <c r="E68" s="8">
        <v>1</v>
      </c>
      <c r="F68" s="15"/>
      <c r="G68" s="111"/>
      <c r="H68" s="167"/>
      <c r="I68" s="182">
        <v>34</v>
      </c>
      <c r="J68" s="75"/>
      <c r="K68" s="8"/>
      <c r="L68" s="8"/>
      <c r="M68" s="8">
        <v>1</v>
      </c>
      <c r="N68" s="15">
        <v>1</v>
      </c>
      <c r="O68" s="111"/>
      <c r="P68" s="167"/>
      <c r="Q68" s="182">
        <v>29</v>
      </c>
      <c r="R68" s="10"/>
      <c r="S68" s="8"/>
      <c r="T68" s="15">
        <v>1</v>
      </c>
      <c r="U68" s="8">
        <v>1</v>
      </c>
      <c r="V68" s="15">
        <v>1</v>
      </c>
      <c r="W68" s="80">
        <v>22</v>
      </c>
      <c r="X68" s="10"/>
      <c r="Y68" s="8"/>
      <c r="Z68" s="15">
        <v>1</v>
      </c>
      <c r="AA68" s="8"/>
      <c r="AB68" s="15"/>
      <c r="AC68" s="9"/>
      <c r="AD68" s="111">
        <v>23</v>
      </c>
      <c r="AE68" s="10"/>
      <c r="AF68" s="8"/>
      <c r="AG68" s="15"/>
      <c r="AH68" s="8">
        <v>1</v>
      </c>
      <c r="AI68" s="15">
        <v>1</v>
      </c>
      <c r="AJ68" s="111">
        <v>14</v>
      </c>
      <c r="AK68" s="10"/>
      <c r="AL68" s="8"/>
      <c r="AM68" s="15">
        <v>1</v>
      </c>
      <c r="AN68" s="8"/>
      <c r="AO68" s="15">
        <v>1</v>
      </c>
      <c r="AP68" s="15"/>
      <c r="AQ68" s="111">
        <v>16</v>
      </c>
      <c r="AR68" s="55">
        <v>20</v>
      </c>
    </row>
    <row r="69" spans="1:44" x14ac:dyDescent="0.3">
      <c r="A69" s="73">
        <v>21</v>
      </c>
      <c r="B69" s="10"/>
      <c r="C69" s="8"/>
      <c r="D69" s="15"/>
      <c r="E69" s="8">
        <v>1</v>
      </c>
      <c r="F69" s="15">
        <v>1</v>
      </c>
      <c r="G69" s="111"/>
      <c r="H69" s="167"/>
      <c r="I69" s="182">
        <v>35</v>
      </c>
      <c r="J69" s="75"/>
      <c r="K69" s="8"/>
      <c r="L69" s="15"/>
      <c r="M69" s="8">
        <v>1</v>
      </c>
      <c r="N69" s="15">
        <v>1</v>
      </c>
      <c r="O69" s="111"/>
      <c r="P69" s="167"/>
      <c r="Q69" s="182">
        <v>30</v>
      </c>
      <c r="R69" s="10"/>
      <c r="S69" s="8"/>
      <c r="T69" s="15">
        <v>1</v>
      </c>
      <c r="U69" s="8">
        <v>1</v>
      </c>
      <c r="V69" s="15"/>
      <c r="W69" s="80">
        <v>24</v>
      </c>
      <c r="X69" s="10"/>
      <c r="Y69" s="8">
        <v>1</v>
      </c>
      <c r="Z69" s="15">
        <v>1</v>
      </c>
      <c r="AA69" s="8"/>
      <c r="AB69" s="15"/>
      <c r="AC69" s="9"/>
      <c r="AD69" s="111">
        <v>22</v>
      </c>
      <c r="AE69" s="10"/>
      <c r="AF69" s="8">
        <v>1</v>
      </c>
      <c r="AG69" s="15">
        <v>1</v>
      </c>
      <c r="AH69" s="8"/>
      <c r="AI69" s="15"/>
      <c r="AJ69" s="111">
        <v>11</v>
      </c>
      <c r="AK69" s="10"/>
      <c r="AL69" s="8">
        <v>1</v>
      </c>
      <c r="AM69" s="15">
        <v>1</v>
      </c>
      <c r="AN69" s="8"/>
      <c r="AO69" s="15"/>
      <c r="AP69" s="15"/>
      <c r="AQ69" s="111">
        <v>16</v>
      </c>
      <c r="AR69" s="55">
        <v>21</v>
      </c>
    </row>
    <row r="70" spans="1:44" x14ac:dyDescent="0.3">
      <c r="A70" s="73">
        <v>22</v>
      </c>
      <c r="B70" s="10"/>
      <c r="C70" s="8"/>
      <c r="D70" s="15"/>
      <c r="E70" s="8">
        <v>1</v>
      </c>
      <c r="F70" s="15"/>
      <c r="G70" s="111"/>
      <c r="H70" s="167"/>
      <c r="I70" s="182">
        <v>36</v>
      </c>
      <c r="J70" s="75"/>
      <c r="K70" s="8"/>
      <c r="L70" s="15"/>
      <c r="M70" s="8">
        <v>1</v>
      </c>
      <c r="N70" s="15">
        <v>1</v>
      </c>
      <c r="O70" s="111"/>
      <c r="P70" s="167"/>
      <c r="Q70" s="182">
        <v>30</v>
      </c>
      <c r="R70" s="10"/>
      <c r="S70" s="8"/>
      <c r="T70" s="15">
        <v>1</v>
      </c>
      <c r="U70" s="8"/>
      <c r="V70" s="15"/>
      <c r="W70" s="80">
        <v>24</v>
      </c>
      <c r="X70" s="10"/>
      <c r="Y70" s="8"/>
      <c r="Z70" s="15">
        <v>1</v>
      </c>
      <c r="AA70" s="8"/>
      <c r="AB70" s="15"/>
      <c r="AC70" s="9"/>
      <c r="AD70" s="111">
        <v>22</v>
      </c>
      <c r="AE70" s="10"/>
      <c r="AF70" s="8"/>
      <c r="AG70" s="15"/>
      <c r="AH70" s="8">
        <v>1</v>
      </c>
      <c r="AI70" s="15"/>
      <c r="AJ70" s="111">
        <v>13</v>
      </c>
      <c r="AK70" s="10"/>
      <c r="AL70" s="8"/>
      <c r="AM70" s="15">
        <v>1</v>
      </c>
      <c r="AN70" s="8"/>
      <c r="AO70" s="15"/>
      <c r="AP70" s="15"/>
      <c r="AQ70" s="111">
        <v>14</v>
      </c>
      <c r="AR70" s="55">
        <v>22</v>
      </c>
    </row>
    <row r="71" spans="1:44" x14ac:dyDescent="0.3">
      <c r="A71" s="73">
        <v>23</v>
      </c>
      <c r="B71" s="10"/>
      <c r="C71" s="8"/>
      <c r="D71" s="15">
        <v>1</v>
      </c>
      <c r="E71" s="8">
        <v>1</v>
      </c>
      <c r="F71" s="15"/>
      <c r="G71" s="111"/>
      <c r="H71" s="167"/>
      <c r="I71" s="182">
        <v>36</v>
      </c>
      <c r="J71" s="75"/>
      <c r="K71" s="8"/>
      <c r="L71" s="15"/>
      <c r="M71" s="8">
        <v>1</v>
      </c>
      <c r="N71" s="15">
        <v>1</v>
      </c>
      <c r="O71" s="111"/>
      <c r="P71" s="167"/>
      <c r="Q71" s="182">
        <v>32</v>
      </c>
      <c r="R71" s="10"/>
      <c r="S71" s="8"/>
      <c r="T71" s="15">
        <v>1</v>
      </c>
      <c r="U71" s="8"/>
      <c r="V71" s="15"/>
      <c r="W71" s="80">
        <v>23</v>
      </c>
      <c r="X71" s="10"/>
      <c r="Y71" s="8"/>
      <c r="Z71" s="15">
        <v>1</v>
      </c>
      <c r="AA71" s="8"/>
      <c r="AB71" s="15"/>
      <c r="AC71" s="9"/>
      <c r="AD71" s="111">
        <v>22</v>
      </c>
      <c r="AE71" s="10"/>
      <c r="AF71" s="8">
        <v>1</v>
      </c>
      <c r="AG71" s="15">
        <v>1</v>
      </c>
      <c r="AH71" s="8"/>
      <c r="AI71" s="15"/>
      <c r="AJ71" s="111">
        <v>11</v>
      </c>
      <c r="AK71" s="10"/>
      <c r="AL71" s="8"/>
      <c r="AM71" s="15">
        <v>1</v>
      </c>
      <c r="AN71" s="8"/>
      <c r="AO71" s="15"/>
      <c r="AP71" s="15"/>
      <c r="AQ71" s="111">
        <v>17</v>
      </c>
      <c r="AR71" s="55">
        <v>23</v>
      </c>
    </row>
    <row r="72" spans="1:44" x14ac:dyDescent="0.3">
      <c r="A72" s="73">
        <v>24</v>
      </c>
      <c r="B72" s="10"/>
      <c r="C72" s="8"/>
      <c r="D72" s="15"/>
      <c r="E72" s="8">
        <v>1</v>
      </c>
      <c r="F72" s="15"/>
      <c r="G72" s="111"/>
      <c r="H72" s="167"/>
      <c r="I72" s="182">
        <v>35</v>
      </c>
      <c r="J72" s="75"/>
      <c r="K72" s="8"/>
      <c r="L72" s="15">
        <v>1</v>
      </c>
      <c r="M72" s="8">
        <v>1</v>
      </c>
      <c r="N72" s="15"/>
      <c r="O72" s="111"/>
      <c r="P72" s="167"/>
      <c r="Q72" s="140">
        <v>32</v>
      </c>
      <c r="R72" s="10"/>
      <c r="S72" s="8">
        <v>1</v>
      </c>
      <c r="T72" s="15">
        <v>1</v>
      </c>
      <c r="U72" s="8"/>
      <c r="V72" s="15"/>
      <c r="W72" s="80">
        <v>20</v>
      </c>
      <c r="X72" s="10"/>
      <c r="Y72" s="8"/>
      <c r="Z72" s="15">
        <v>1</v>
      </c>
      <c r="AA72" s="8">
        <v>1</v>
      </c>
      <c r="AB72" s="15"/>
      <c r="AC72" s="9"/>
      <c r="AD72" s="111">
        <v>23</v>
      </c>
      <c r="AE72" s="10"/>
      <c r="AF72" s="8"/>
      <c r="AG72" s="15">
        <v>1</v>
      </c>
      <c r="AH72" s="8">
        <v>1</v>
      </c>
      <c r="AI72" s="15"/>
      <c r="AJ72" s="111">
        <v>15</v>
      </c>
      <c r="AK72" s="10"/>
      <c r="AL72" s="8"/>
      <c r="AM72" s="15">
        <v>1</v>
      </c>
      <c r="AN72" s="8">
        <v>1</v>
      </c>
      <c r="AO72" s="15"/>
      <c r="AP72" s="15"/>
      <c r="AQ72" s="111">
        <v>17</v>
      </c>
      <c r="AR72" s="55">
        <v>24</v>
      </c>
    </row>
    <row r="73" spans="1:44" x14ac:dyDescent="0.3">
      <c r="A73" s="73">
        <v>25</v>
      </c>
      <c r="B73" s="10"/>
      <c r="C73" s="8"/>
      <c r="D73" s="15"/>
      <c r="E73" s="8">
        <v>1</v>
      </c>
      <c r="F73" s="15"/>
      <c r="G73" s="111"/>
      <c r="H73" s="167"/>
      <c r="I73" s="182">
        <v>34</v>
      </c>
      <c r="J73" s="75"/>
      <c r="K73" s="8"/>
      <c r="L73" s="15">
        <v>1</v>
      </c>
      <c r="M73" s="8"/>
      <c r="N73" s="15"/>
      <c r="O73" s="111"/>
      <c r="P73" s="167"/>
      <c r="Q73" s="140">
        <v>32</v>
      </c>
      <c r="R73" s="10"/>
      <c r="S73" s="8"/>
      <c r="T73" s="15">
        <v>1</v>
      </c>
      <c r="U73" s="8"/>
      <c r="V73" s="15"/>
      <c r="W73" s="80">
        <v>21</v>
      </c>
      <c r="X73" s="10"/>
      <c r="Y73" s="8"/>
      <c r="Z73" s="15">
        <v>1</v>
      </c>
      <c r="AA73" s="8">
        <v>1</v>
      </c>
      <c r="AB73" s="15"/>
      <c r="AC73" s="9"/>
      <c r="AD73" s="111">
        <v>24</v>
      </c>
      <c r="AE73" s="10"/>
      <c r="AF73" s="8"/>
      <c r="AG73" s="15">
        <v>1</v>
      </c>
      <c r="AH73" s="8">
        <v>1</v>
      </c>
      <c r="AI73" s="15">
        <v>1</v>
      </c>
      <c r="AJ73" s="111">
        <v>16</v>
      </c>
      <c r="AK73" s="10"/>
      <c r="AL73" s="8"/>
      <c r="AM73" s="15">
        <v>1</v>
      </c>
      <c r="AN73" s="8">
        <v>1</v>
      </c>
      <c r="AO73" s="15"/>
      <c r="AP73" s="15"/>
      <c r="AQ73" s="111">
        <v>17</v>
      </c>
      <c r="AR73" s="55">
        <v>25</v>
      </c>
    </row>
    <row r="74" spans="1:44" x14ac:dyDescent="0.3">
      <c r="A74" s="73">
        <v>26</v>
      </c>
      <c r="B74" s="10"/>
      <c r="C74" s="8"/>
      <c r="D74" s="15"/>
      <c r="E74" s="8">
        <v>1</v>
      </c>
      <c r="F74" s="15">
        <v>1</v>
      </c>
      <c r="G74" s="111"/>
      <c r="H74" s="167"/>
      <c r="I74" s="182">
        <v>31</v>
      </c>
      <c r="J74" s="75"/>
      <c r="K74" s="8"/>
      <c r="L74" s="15"/>
      <c r="M74" s="8">
        <v>1</v>
      </c>
      <c r="N74" s="15">
        <v>1</v>
      </c>
      <c r="O74" s="111"/>
      <c r="P74" s="167"/>
      <c r="Q74" s="182">
        <v>32</v>
      </c>
      <c r="R74" s="10"/>
      <c r="S74" s="8"/>
      <c r="T74" s="15">
        <v>1</v>
      </c>
      <c r="U74" s="8"/>
      <c r="V74" s="15"/>
      <c r="W74" s="80">
        <v>21</v>
      </c>
      <c r="X74" s="10"/>
      <c r="Y74" s="8"/>
      <c r="Z74" s="15">
        <v>1</v>
      </c>
      <c r="AA74" s="8">
        <v>1</v>
      </c>
      <c r="AB74" s="15"/>
      <c r="AC74" s="9"/>
      <c r="AD74" s="111">
        <v>25</v>
      </c>
      <c r="AE74" s="10"/>
      <c r="AF74" s="8"/>
      <c r="AG74" s="15">
        <v>1</v>
      </c>
      <c r="AH74" s="8"/>
      <c r="AI74" s="15">
        <v>1</v>
      </c>
      <c r="AJ74" s="111">
        <v>14</v>
      </c>
      <c r="AK74" s="10"/>
      <c r="AL74" s="8"/>
      <c r="AM74" s="15">
        <v>1</v>
      </c>
      <c r="AN74" s="8">
        <v>1</v>
      </c>
      <c r="AO74" s="15"/>
      <c r="AP74" s="15"/>
      <c r="AQ74" s="111">
        <v>16</v>
      </c>
      <c r="AR74" s="55">
        <v>26</v>
      </c>
    </row>
    <row r="75" spans="1:44" x14ac:dyDescent="0.3">
      <c r="A75" s="73">
        <v>27</v>
      </c>
      <c r="B75" s="10"/>
      <c r="C75" s="8"/>
      <c r="D75" s="8">
        <v>1</v>
      </c>
      <c r="E75" s="8">
        <v>1</v>
      </c>
      <c r="F75" s="15"/>
      <c r="G75" s="111"/>
      <c r="H75" s="167"/>
      <c r="I75" s="182">
        <v>31</v>
      </c>
      <c r="J75" s="75"/>
      <c r="K75" s="8"/>
      <c r="L75" s="15"/>
      <c r="M75" s="8">
        <v>1</v>
      </c>
      <c r="N75" s="15"/>
      <c r="O75" s="111"/>
      <c r="P75" s="167"/>
      <c r="Q75" s="140">
        <v>31</v>
      </c>
      <c r="R75" s="10"/>
      <c r="S75" s="8"/>
      <c r="T75" s="15">
        <v>1</v>
      </c>
      <c r="U75" s="8"/>
      <c r="V75" s="15"/>
      <c r="W75" s="80">
        <v>20</v>
      </c>
      <c r="X75" s="10"/>
      <c r="Y75" s="8"/>
      <c r="Z75" s="15">
        <v>1</v>
      </c>
      <c r="AA75" s="8">
        <v>1</v>
      </c>
      <c r="AB75" s="15"/>
      <c r="AC75" s="9"/>
      <c r="AD75" s="111">
        <v>24</v>
      </c>
      <c r="AE75" s="10"/>
      <c r="AF75" s="8"/>
      <c r="AG75" s="15">
        <v>1</v>
      </c>
      <c r="AH75" s="8"/>
      <c r="AI75" s="15"/>
      <c r="AJ75" s="111">
        <v>16</v>
      </c>
      <c r="AK75" s="10"/>
      <c r="AL75" s="8"/>
      <c r="AM75" s="15">
        <v>1</v>
      </c>
      <c r="AN75" s="8">
        <v>1</v>
      </c>
      <c r="AO75" s="15"/>
      <c r="AP75" s="15"/>
      <c r="AQ75" s="111">
        <v>14</v>
      </c>
      <c r="AR75" s="55">
        <v>27</v>
      </c>
    </row>
    <row r="76" spans="1:44" x14ac:dyDescent="0.3">
      <c r="A76" s="73">
        <v>28</v>
      </c>
      <c r="B76" s="10"/>
      <c r="C76" s="8"/>
      <c r="D76" s="15"/>
      <c r="E76" s="8">
        <v>1</v>
      </c>
      <c r="F76" s="15"/>
      <c r="G76" s="111"/>
      <c r="H76" s="167"/>
      <c r="I76" s="182">
        <v>33</v>
      </c>
      <c r="J76" s="75"/>
      <c r="K76" s="8"/>
      <c r="L76" s="15"/>
      <c r="M76" s="8">
        <v>1</v>
      </c>
      <c r="N76" s="15"/>
      <c r="O76" s="111"/>
      <c r="P76" s="167"/>
      <c r="Q76" s="140">
        <v>32</v>
      </c>
      <c r="R76" s="10"/>
      <c r="S76" s="8">
        <v>1</v>
      </c>
      <c r="T76" s="15">
        <v>1</v>
      </c>
      <c r="U76" s="8"/>
      <c r="V76" s="15">
        <v>1</v>
      </c>
      <c r="W76" s="80">
        <v>22</v>
      </c>
      <c r="X76" s="10"/>
      <c r="Y76" s="8"/>
      <c r="Z76" s="15">
        <v>1</v>
      </c>
      <c r="AA76" s="8">
        <v>1</v>
      </c>
      <c r="AB76" s="15"/>
      <c r="AC76" s="9"/>
      <c r="AD76" s="111">
        <v>24</v>
      </c>
      <c r="AE76" s="10"/>
      <c r="AF76" s="8">
        <v>1</v>
      </c>
      <c r="AG76" s="15"/>
      <c r="AH76" s="8"/>
      <c r="AI76" s="15"/>
      <c r="AJ76" s="111">
        <v>11</v>
      </c>
      <c r="AK76" s="10"/>
      <c r="AL76" s="8"/>
      <c r="AM76" s="15">
        <v>1</v>
      </c>
      <c r="AN76" s="8">
        <v>1</v>
      </c>
      <c r="AO76" s="15"/>
      <c r="AP76" s="15"/>
      <c r="AQ76" s="111">
        <v>14</v>
      </c>
      <c r="AR76" s="55">
        <v>28</v>
      </c>
    </row>
    <row r="77" spans="1:44" x14ac:dyDescent="0.3">
      <c r="A77" s="73">
        <v>29</v>
      </c>
      <c r="B77" s="10"/>
      <c r="C77" s="8">
        <v>1</v>
      </c>
      <c r="D77" s="15">
        <v>1</v>
      </c>
      <c r="E77" s="8"/>
      <c r="F77" s="15"/>
      <c r="G77" s="111"/>
      <c r="H77" s="167"/>
      <c r="I77" s="183">
        <v>26</v>
      </c>
      <c r="J77" s="75"/>
      <c r="K77" s="8"/>
      <c r="L77" s="15">
        <v>1</v>
      </c>
      <c r="M77" s="8">
        <v>1</v>
      </c>
      <c r="N77" s="15"/>
      <c r="O77" s="111"/>
      <c r="P77" s="167"/>
      <c r="Q77" s="140">
        <v>32</v>
      </c>
      <c r="R77" s="10"/>
      <c r="S77" s="8"/>
      <c r="T77" s="15">
        <v>1</v>
      </c>
      <c r="U77" s="8"/>
      <c r="V77" s="15"/>
      <c r="W77" s="80">
        <v>20</v>
      </c>
      <c r="X77" s="10"/>
      <c r="Y77" s="8"/>
      <c r="Z77" s="15">
        <v>1</v>
      </c>
      <c r="AA77" s="8"/>
      <c r="AB77" s="15"/>
      <c r="AC77" s="9"/>
      <c r="AD77" s="111">
        <v>24</v>
      </c>
      <c r="AE77" s="10"/>
      <c r="AF77" s="8"/>
      <c r="AG77" s="15">
        <v>1</v>
      </c>
      <c r="AH77" s="8"/>
      <c r="AI77" s="15">
        <v>1</v>
      </c>
      <c r="AJ77" s="111">
        <v>12</v>
      </c>
      <c r="AK77" s="10"/>
      <c r="AL77" s="8"/>
      <c r="AM77" s="15">
        <v>1</v>
      </c>
      <c r="AN77" s="8">
        <v>1</v>
      </c>
      <c r="AO77" s="15"/>
      <c r="AP77" s="15"/>
      <c r="AQ77" s="111">
        <v>15</v>
      </c>
      <c r="AR77" s="55">
        <v>29</v>
      </c>
    </row>
    <row r="78" spans="1:44" ht="15" thickBot="1" x14ac:dyDescent="0.35">
      <c r="A78" s="73">
        <v>30</v>
      </c>
      <c r="B78" s="69"/>
      <c r="C78" s="70"/>
      <c r="D78" s="71"/>
      <c r="E78" s="70">
        <v>1</v>
      </c>
      <c r="F78" s="71">
        <v>1</v>
      </c>
      <c r="G78" s="145"/>
      <c r="H78" s="168"/>
      <c r="I78" s="184">
        <v>33</v>
      </c>
      <c r="J78" s="75"/>
      <c r="K78" s="8"/>
      <c r="L78" s="15">
        <v>1</v>
      </c>
      <c r="M78" s="8"/>
      <c r="N78" s="15"/>
      <c r="O78" s="111"/>
      <c r="P78" s="167"/>
      <c r="Q78" s="139">
        <v>30</v>
      </c>
      <c r="R78" s="10"/>
      <c r="S78" s="8"/>
      <c r="T78" s="15">
        <v>1</v>
      </c>
      <c r="U78" s="8"/>
      <c r="V78" s="15">
        <v>1</v>
      </c>
      <c r="W78" s="92">
        <v>18</v>
      </c>
      <c r="X78" s="10"/>
      <c r="Y78" s="8"/>
      <c r="Z78" s="15">
        <v>1</v>
      </c>
      <c r="AA78" s="8"/>
      <c r="AB78" s="15"/>
      <c r="AC78" s="9"/>
      <c r="AD78" s="111">
        <v>24</v>
      </c>
      <c r="AE78" s="10"/>
      <c r="AF78" s="8"/>
      <c r="AG78" s="15"/>
      <c r="AH78" s="8">
        <v>1</v>
      </c>
      <c r="AI78" s="15"/>
      <c r="AJ78" s="111">
        <v>12</v>
      </c>
      <c r="AK78" s="10"/>
      <c r="AL78" s="8"/>
      <c r="AM78" s="15">
        <v>1</v>
      </c>
      <c r="AN78" s="8">
        <v>1</v>
      </c>
      <c r="AO78" s="15"/>
      <c r="AP78" s="15"/>
      <c r="AQ78" s="111">
        <v>15</v>
      </c>
      <c r="AR78" s="55">
        <v>30</v>
      </c>
    </row>
    <row r="79" spans="1:44" ht="15" thickBot="1" x14ac:dyDescent="0.35">
      <c r="A79" s="67">
        <v>31</v>
      </c>
      <c r="B79" s="12"/>
      <c r="C79" s="13"/>
      <c r="D79" s="13"/>
      <c r="E79" s="13">
        <v>1</v>
      </c>
      <c r="F79" s="19">
        <v>1</v>
      </c>
      <c r="G79" s="112"/>
      <c r="H79" s="169"/>
      <c r="I79" s="185">
        <v>35</v>
      </c>
      <c r="J79" s="68"/>
      <c r="K79" s="13"/>
      <c r="L79" s="19">
        <v>1</v>
      </c>
      <c r="M79" s="13">
        <v>1</v>
      </c>
      <c r="N79" s="19"/>
      <c r="O79" s="112"/>
      <c r="P79" s="169"/>
      <c r="Q79" s="143">
        <v>28</v>
      </c>
      <c r="R79" s="39"/>
      <c r="S79" s="40"/>
      <c r="T79" s="41"/>
      <c r="U79" s="40"/>
      <c r="V79" s="40"/>
      <c r="W79" s="85"/>
      <c r="X79" s="12"/>
      <c r="Y79" s="13"/>
      <c r="Z79" s="19">
        <v>1</v>
      </c>
      <c r="AA79" s="13"/>
      <c r="AB79" s="19"/>
      <c r="AC79" s="20"/>
      <c r="AD79" s="112">
        <v>23</v>
      </c>
      <c r="AE79" s="39"/>
      <c r="AF79" s="40"/>
      <c r="AG79" s="41"/>
      <c r="AH79" s="40"/>
      <c r="AI79" s="41"/>
      <c r="AJ79" s="86"/>
      <c r="AK79" s="12"/>
      <c r="AL79" s="13"/>
      <c r="AM79" s="19">
        <v>1</v>
      </c>
      <c r="AN79" s="13">
        <v>1</v>
      </c>
      <c r="AO79" s="19"/>
      <c r="AP79" s="71"/>
      <c r="AQ79" s="112">
        <v>17</v>
      </c>
      <c r="AR79" s="56">
        <v>31</v>
      </c>
    </row>
    <row r="80" spans="1:44" ht="15" thickBot="1" x14ac:dyDescent="0.35">
      <c r="B80" s="17">
        <f t="shared" ref="B80:AO80" si="2">SUM(B49:B79)</f>
        <v>1</v>
      </c>
      <c r="C80" s="17">
        <f t="shared" si="2"/>
        <v>1</v>
      </c>
      <c r="D80" s="17">
        <f t="shared" si="2"/>
        <v>6</v>
      </c>
      <c r="E80" s="17">
        <f t="shared" si="2"/>
        <v>28</v>
      </c>
      <c r="F80" s="17">
        <f t="shared" si="2"/>
        <v>11</v>
      </c>
      <c r="G80" s="160"/>
      <c r="H80" s="160"/>
      <c r="I80" s="38">
        <f>SUM(I49:I79)/31</f>
        <v>32.774193548387096</v>
      </c>
      <c r="J80" s="17">
        <f t="shared" si="2"/>
        <v>3</v>
      </c>
      <c r="K80" s="17">
        <f t="shared" si="2"/>
        <v>1</v>
      </c>
      <c r="L80" s="17">
        <f t="shared" si="2"/>
        <v>13</v>
      </c>
      <c r="M80" s="17">
        <f t="shared" si="2"/>
        <v>26</v>
      </c>
      <c r="N80" s="17">
        <f t="shared" si="2"/>
        <v>7</v>
      </c>
      <c r="O80" s="17"/>
      <c r="P80" s="160"/>
      <c r="Q80" s="38">
        <f>SUM(Q49:Q79)/31</f>
        <v>31.64516129032258</v>
      </c>
      <c r="R80" s="17">
        <f t="shared" si="2"/>
        <v>6</v>
      </c>
      <c r="S80" s="17">
        <f t="shared" si="2"/>
        <v>10</v>
      </c>
      <c r="T80" s="17">
        <f t="shared" si="2"/>
        <v>28</v>
      </c>
      <c r="U80" s="17">
        <f t="shared" si="2"/>
        <v>8</v>
      </c>
      <c r="V80" s="17">
        <f t="shared" si="2"/>
        <v>6</v>
      </c>
      <c r="W80" s="38">
        <f>SUM(W49:W79)/30</f>
        <v>24.833333333333332</v>
      </c>
      <c r="X80" s="17">
        <f t="shared" si="2"/>
        <v>0</v>
      </c>
      <c r="Y80" s="17">
        <f t="shared" si="2"/>
        <v>4</v>
      </c>
      <c r="Z80" s="17">
        <f t="shared" si="2"/>
        <v>31</v>
      </c>
      <c r="AA80" s="17">
        <f t="shared" si="2"/>
        <v>11</v>
      </c>
      <c r="AB80" s="17">
        <f t="shared" si="2"/>
        <v>1</v>
      </c>
      <c r="AC80" s="17"/>
      <c r="AD80" s="38">
        <f>SUM(AD49:AD79)/31</f>
        <v>23.258064516129032</v>
      </c>
      <c r="AE80" s="17">
        <f t="shared" si="2"/>
        <v>2</v>
      </c>
      <c r="AF80" s="17">
        <f t="shared" si="2"/>
        <v>11</v>
      </c>
      <c r="AG80" s="17">
        <f t="shared" si="2"/>
        <v>24</v>
      </c>
      <c r="AH80" s="17">
        <f t="shared" si="2"/>
        <v>9</v>
      </c>
      <c r="AI80" s="17">
        <f t="shared" si="2"/>
        <v>7</v>
      </c>
      <c r="AJ80" s="38">
        <f>SUM(AJ49:AJ79)/30</f>
        <v>16.233333333333334</v>
      </c>
      <c r="AK80" s="17">
        <f t="shared" si="2"/>
        <v>1</v>
      </c>
      <c r="AL80" s="17">
        <f t="shared" si="2"/>
        <v>11</v>
      </c>
      <c r="AM80" s="17">
        <f t="shared" si="2"/>
        <v>30</v>
      </c>
      <c r="AN80" s="17">
        <f t="shared" si="2"/>
        <v>10</v>
      </c>
      <c r="AO80" s="17">
        <f t="shared" si="2"/>
        <v>6</v>
      </c>
      <c r="AP80" s="120">
        <f>SUM(AP49:AP79)</f>
        <v>0</v>
      </c>
      <c r="AQ80" s="38">
        <f>SUM(AQ49:AQ79)/31</f>
        <v>12.03225806451613</v>
      </c>
    </row>
    <row r="82" spans="1:25" x14ac:dyDescent="0.3">
      <c r="X82" s="105" t="s">
        <v>25</v>
      </c>
      <c r="Y82" t="s">
        <v>26</v>
      </c>
    </row>
    <row r="83" spans="1:25" x14ac:dyDescent="0.3">
      <c r="X83" t="s">
        <v>32</v>
      </c>
    </row>
    <row r="84" spans="1:25" x14ac:dyDescent="0.3">
      <c r="D84" s="209" t="s">
        <v>17</v>
      </c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</row>
    <row r="85" spans="1:25" ht="15" thickBot="1" x14ac:dyDescent="0.35">
      <c r="A85" s="25"/>
    </row>
    <row r="86" spans="1:25" ht="26.25" customHeight="1" thickBot="1" x14ac:dyDescent="0.35">
      <c r="A86" s="26"/>
      <c r="B86" s="30"/>
      <c r="C86" s="154">
        <f>B41+J41+R41+X41+AF41+AL41+AK80+AE80+X80+R80+J80+B80</f>
        <v>15</v>
      </c>
      <c r="F86" s="124"/>
      <c r="G86" s="133"/>
      <c r="H86" s="133"/>
      <c r="I86" s="151">
        <v>0</v>
      </c>
      <c r="J86" s="150">
        <f>I86/122</f>
        <v>0</v>
      </c>
    </row>
    <row r="87" spans="1:25" ht="26.25" customHeight="1" thickBot="1" x14ac:dyDescent="0.35">
      <c r="A87" s="26"/>
      <c r="B87" s="32"/>
      <c r="C87" s="155">
        <f>C41+K41+S41+Y41+AG41+AM41+AL80+AF80+Y80+S80+K80+C80</f>
        <v>57</v>
      </c>
      <c r="F87" s="125"/>
      <c r="G87" s="134"/>
      <c r="H87" s="134"/>
      <c r="I87" s="152">
        <v>0</v>
      </c>
      <c r="J87" s="150">
        <f>I87/122</f>
        <v>0</v>
      </c>
      <c r="S87">
        <f>I86+I87+I88+I89+I90</f>
        <v>0</v>
      </c>
    </row>
    <row r="88" spans="1:25" ht="26.25" customHeight="1" thickBot="1" x14ac:dyDescent="0.35">
      <c r="A88" s="26"/>
      <c r="B88" s="32"/>
      <c r="C88" s="155">
        <f>D41+L41+T41+Z41+AH41+AN41+AM80+AG80+Z80+T80+L80+D80</f>
        <v>239</v>
      </c>
      <c r="F88" s="126"/>
      <c r="G88" s="135"/>
      <c r="H88" s="135"/>
      <c r="I88" s="152">
        <v>0</v>
      </c>
      <c r="J88" s="150">
        <f>I88/122</f>
        <v>0</v>
      </c>
    </row>
    <row r="89" spans="1:25" ht="26.25" customHeight="1" thickBot="1" x14ac:dyDescent="0.35">
      <c r="A89" s="26"/>
      <c r="B89" s="32"/>
      <c r="C89" s="155">
        <f>E41+M41+U41+AI41+AO41+AN80+AH80+AA80+U80+M80+E80</f>
        <v>159</v>
      </c>
      <c r="F89" s="127"/>
      <c r="G89" s="136"/>
      <c r="H89" s="136"/>
      <c r="I89" s="152">
        <v>0</v>
      </c>
      <c r="J89" s="150">
        <f>I89/122</f>
        <v>0</v>
      </c>
    </row>
    <row r="90" spans="1:25" ht="26.25" customHeight="1" thickBot="1" x14ac:dyDescent="0.35">
      <c r="A90" s="26"/>
      <c r="B90" s="122"/>
      <c r="C90" s="156">
        <f>F41+N41+V41+AB41+AJ41+AQ41+AO80+AI80+AB80+V80+N80+F80</f>
        <v>83</v>
      </c>
      <c r="F90" s="128"/>
      <c r="G90" s="137"/>
      <c r="H90" s="137"/>
      <c r="I90" s="153">
        <v>0</v>
      </c>
      <c r="J90" s="150">
        <f>I90/122</f>
        <v>0</v>
      </c>
    </row>
    <row r="91" spans="1:25" ht="25.8" customHeight="1" thickBot="1" x14ac:dyDescent="0.35">
      <c r="A91" s="26"/>
      <c r="B91" s="34"/>
      <c r="C91" s="157">
        <f>G41+P41+AP80</f>
        <v>14</v>
      </c>
      <c r="G91" s="149" t="s">
        <v>30</v>
      </c>
      <c r="H91" s="149"/>
      <c r="I91" s="149"/>
      <c r="J91" s="149"/>
      <c r="K91" s="149"/>
      <c r="L91" s="149"/>
      <c r="M91" s="149"/>
      <c r="N91" s="149"/>
      <c r="O91" s="149"/>
      <c r="P91" s="149"/>
    </row>
    <row r="92" spans="1:25" ht="15" customHeight="1" x14ac:dyDescent="0.3">
      <c r="A92" s="26"/>
      <c r="C92" s="27"/>
    </row>
    <row r="93" spans="1:25" ht="15" customHeight="1" x14ac:dyDescent="0.3">
      <c r="A93" s="26"/>
      <c r="D93" s="209" t="s">
        <v>16</v>
      </c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</row>
    <row r="94" spans="1:25" ht="15" customHeight="1" x14ac:dyDescent="0.3">
      <c r="A94" s="26"/>
    </row>
    <row r="95" spans="1:25" ht="15" customHeight="1" x14ac:dyDescent="0.3">
      <c r="A95" s="26"/>
    </row>
    <row r="96" spans="1:25" ht="15" customHeight="1" x14ac:dyDescent="0.3">
      <c r="A96" s="26"/>
    </row>
    <row r="97" spans="1:20" ht="15" customHeight="1" x14ac:dyDescent="0.3">
      <c r="A97" s="26"/>
    </row>
    <row r="98" spans="1:20" ht="15" customHeight="1" x14ac:dyDescent="0.3">
      <c r="A98" s="26"/>
    </row>
    <row r="99" spans="1:20" x14ac:dyDescent="0.3">
      <c r="A99" s="26"/>
    </row>
    <row r="100" spans="1:20" x14ac:dyDescent="0.3">
      <c r="A100" s="26"/>
    </row>
    <row r="101" spans="1:20" x14ac:dyDescent="0.3">
      <c r="A101" s="26"/>
    </row>
    <row r="102" spans="1:20" x14ac:dyDescent="0.3">
      <c r="A102" s="26"/>
    </row>
    <row r="103" spans="1:20" x14ac:dyDescent="0.3">
      <c r="A103" s="26"/>
    </row>
    <row r="104" spans="1:20" x14ac:dyDescent="0.3">
      <c r="A104" s="26"/>
    </row>
    <row r="105" spans="1:20" x14ac:dyDescent="0.3">
      <c r="A105" s="26"/>
    </row>
    <row r="106" spans="1:20" x14ac:dyDescent="0.3">
      <c r="A106" s="26"/>
    </row>
    <row r="107" spans="1:20" x14ac:dyDescent="0.3">
      <c r="A107" s="26"/>
    </row>
    <row r="108" spans="1:20" x14ac:dyDescent="0.3">
      <c r="A108" s="26"/>
    </row>
    <row r="109" spans="1:20" x14ac:dyDescent="0.3">
      <c r="A109" s="26"/>
    </row>
    <row r="110" spans="1:20" x14ac:dyDescent="0.3">
      <c r="A110" s="26"/>
    </row>
    <row r="111" spans="1:20" x14ac:dyDescent="0.3">
      <c r="A111" s="26"/>
      <c r="T111" s="116" t="s">
        <v>29</v>
      </c>
    </row>
    <row r="112" spans="1:20" x14ac:dyDescent="0.3">
      <c r="A112" s="26"/>
    </row>
    <row r="113" spans="1:1" x14ac:dyDescent="0.3">
      <c r="A113" s="26"/>
    </row>
    <row r="114" spans="1:1" x14ac:dyDescent="0.3">
      <c r="A114" s="26"/>
    </row>
    <row r="115" spans="1:1" x14ac:dyDescent="0.3">
      <c r="A115" s="26"/>
    </row>
    <row r="116" spans="1:1" x14ac:dyDescent="0.3">
      <c r="A116" s="26"/>
    </row>
    <row r="117" spans="1:1" x14ac:dyDescent="0.3">
      <c r="A117" s="26"/>
    </row>
    <row r="118" spans="1:1" x14ac:dyDescent="0.3">
      <c r="A118" s="26"/>
    </row>
    <row r="119" spans="1:1" x14ac:dyDescent="0.3">
      <c r="A119" s="27"/>
    </row>
  </sheetData>
  <mergeCells count="29">
    <mergeCell ref="D84:Q84"/>
    <mergeCell ref="D93:Q93"/>
    <mergeCell ref="B47:I47"/>
    <mergeCell ref="J47:Q47"/>
    <mergeCell ref="R47:W47"/>
    <mergeCell ref="X47:AD47"/>
    <mergeCell ref="AE47:AJ47"/>
    <mergeCell ref="AK47:AQ47"/>
    <mergeCell ref="B46:I46"/>
    <mergeCell ref="J46:Q46"/>
    <mergeCell ref="R46:W46"/>
    <mergeCell ref="X46:AD46"/>
    <mergeCell ref="AE46:AJ46"/>
    <mergeCell ref="AK46:AQ46"/>
    <mergeCell ref="AF7:AK7"/>
    <mergeCell ref="AL7:AR7"/>
    <mergeCell ref="B8:I8"/>
    <mergeCell ref="J8:Q8"/>
    <mergeCell ref="R8:W8"/>
    <mergeCell ref="X8:AD8"/>
    <mergeCell ref="AF8:AK8"/>
    <mergeCell ref="AL8:AR8"/>
    <mergeCell ref="X7:AD7"/>
    <mergeCell ref="A43:E43"/>
    <mergeCell ref="D4:N4"/>
    <mergeCell ref="T5:U5"/>
    <mergeCell ref="B7:I7"/>
    <mergeCell ref="J7:Q7"/>
    <mergeCell ref="R7:W7"/>
  </mergeCells>
  <hyperlinks>
    <hyperlink ref="T111" r:id="rId1" xr:uid="{B022292E-59D2-47C7-BD76-3B99D737AD35}"/>
  </hyperlinks>
  <pageMargins left="0.7" right="0.7" top="0.75" bottom="0.75" header="0.3" footer="0.3"/>
  <pageSetup paperSize="9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EDCA4-2F86-479E-A496-3645DA452EE6}">
  <dimension ref="A3:AR119"/>
  <sheetViews>
    <sheetView tabSelected="1" topLeftCell="A6" zoomScale="70" zoomScaleNormal="70" workbookViewId="0">
      <selection activeCell="AD35" sqref="AD35"/>
    </sheetView>
  </sheetViews>
  <sheetFormatPr baseColWidth="10" defaultRowHeight="14.4" x14ac:dyDescent="0.3"/>
  <cols>
    <col min="1" max="1" width="5.88671875" customWidth="1"/>
    <col min="2" max="30" width="6.88671875" customWidth="1"/>
    <col min="31" max="31" width="5.88671875" customWidth="1"/>
    <col min="32" max="50" width="6.88671875" customWidth="1"/>
    <col min="51" max="51" width="5.88671875" customWidth="1"/>
    <col min="52" max="81" width="6.88671875" customWidth="1"/>
  </cols>
  <sheetData>
    <row r="3" spans="1:44" x14ac:dyDescent="0.3"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</row>
    <row r="4" spans="1:44" ht="15" thickBot="1" x14ac:dyDescent="0.35">
      <c r="D4" s="209" t="s">
        <v>33</v>
      </c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121"/>
      <c r="P4" s="121"/>
    </row>
    <row r="5" spans="1:44" ht="25.2" thickBot="1" x14ac:dyDescent="0.35">
      <c r="S5" s="46" t="s">
        <v>19</v>
      </c>
      <c r="T5" s="216" t="s">
        <v>23</v>
      </c>
      <c r="U5" s="217"/>
    </row>
    <row r="6" spans="1:44" ht="15" thickBot="1" x14ac:dyDescent="0.35"/>
    <row r="7" spans="1:44" ht="15" thickBot="1" x14ac:dyDescent="0.35">
      <c r="A7" s="16" t="s">
        <v>1</v>
      </c>
      <c r="B7" s="213" t="s">
        <v>2</v>
      </c>
      <c r="C7" s="214"/>
      <c r="D7" s="214"/>
      <c r="E7" s="214"/>
      <c r="F7" s="214"/>
      <c r="G7" s="214"/>
      <c r="H7" s="214"/>
      <c r="I7" s="215"/>
      <c r="J7" s="213" t="s">
        <v>3</v>
      </c>
      <c r="K7" s="214"/>
      <c r="L7" s="214"/>
      <c r="M7" s="214"/>
      <c r="N7" s="214"/>
      <c r="O7" s="214"/>
      <c r="P7" s="214"/>
      <c r="Q7" s="215"/>
      <c r="R7" s="213" t="s">
        <v>4</v>
      </c>
      <c r="S7" s="214"/>
      <c r="T7" s="214"/>
      <c r="U7" s="214"/>
      <c r="V7" s="214"/>
      <c r="W7" s="215"/>
      <c r="X7" s="213" t="s">
        <v>5</v>
      </c>
      <c r="Y7" s="214"/>
      <c r="Z7" s="214"/>
      <c r="AA7" s="214"/>
      <c r="AB7" s="214"/>
      <c r="AC7" s="214"/>
      <c r="AD7" s="215"/>
      <c r="AE7" s="2"/>
      <c r="AF7" s="213" t="s">
        <v>6</v>
      </c>
      <c r="AG7" s="214"/>
      <c r="AH7" s="214"/>
      <c r="AI7" s="214"/>
      <c r="AJ7" s="214"/>
      <c r="AK7" s="215"/>
      <c r="AL7" s="213" t="s">
        <v>7</v>
      </c>
      <c r="AM7" s="214"/>
      <c r="AN7" s="214"/>
      <c r="AO7" s="214"/>
      <c r="AP7" s="214"/>
      <c r="AQ7" s="214"/>
      <c r="AR7" s="215"/>
    </row>
    <row r="8" spans="1:44" ht="15.75" customHeight="1" thickBot="1" x14ac:dyDescent="0.35">
      <c r="B8" s="210" t="s">
        <v>20</v>
      </c>
      <c r="C8" s="211"/>
      <c r="D8" s="211"/>
      <c r="E8" s="211"/>
      <c r="F8" s="211"/>
      <c r="G8" s="211"/>
      <c r="H8" s="211"/>
      <c r="I8" s="212"/>
      <c r="J8" s="210" t="s">
        <v>21</v>
      </c>
      <c r="K8" s="211"/>
      <c r="L8" s="211"/>
      <c r="M8" s="211"/>
      <c r="N8" s="211"/>
      <c r="O8" s="211"/>
      <c r="P8" s="211"/>
      <c r="Q8" s="212"/>
      <c r="R8" s="210" t="s">
        <v>21</v>
      </c>
      <c r="S8" s="211"/>
      <c r="T8" s="211"/>
      <c r="U8" s="211"/>
      <c r="V8" s="211"/>
      <c r="W8" s="212"/>
      <c r="X8" s="210" t="s">
        <v>21</v>
      </c>
      <c r="Y8" s="211"/>
      <c r="Z8" s="211"/>
      <c r="AA8" s="211"/>
      <c r="AB8" s="211"/>
      <c r="AC8" s="211"/>
      <c r="AD8" s="212"/>
      <c r="AE8" s="3"/>
      <c r="AF8" s="210" t="s">
        <v>21</v>
      </c>
      <c r="AG8" s="211"/>
      <c r="AH8" s="211"/>
      <c r="AI8" s="211"/>
      <c r="AJ8" s="211"/>
      <c r="AK8" s="212"/>
      <c r="AL8" s="210" t="s">
        <v>21</v>
      </c>
      <c r="AM8" s="211"/>
      <c r="AN8" s="211"/>
      <c r="AO8" s="211"/>
      <c r="AP8" s="211"/>
      <c r="AQ8" s="211"/>
      <c r="AR8" s="212"/>
    </row>
    <row r="9" spans="1:44" ht="26.25" customHeight="1" thickBot="1" x14ac:dyDescent="0.35">
      <c r="A9" s="4" t="s">
        <v>14</v>
      </c>
      <c r="B9" s="21"/>
      <c r="C9" s="22"/>
      <c r="D9" s="23"/>
      <c r="E9" s="24"/>
      <c r="F9" s="24"/>
      <c r="G9" s="24"/>
      <c r="I9" s="24" t="s">
        <v>19</v>
      </c>
      <c r="J9" s="21"/>
      <c r="K9" s="22"/>
      <c r="L9" s="23"/>
      <c r="M9" s="24"/>
      <c r="N9" s="24"/>
      <c r="O9" s="24"/>
      <c r="P9" s="24"/>
      <c r="Q9" s="24" t="s">
        <v>19</v>
      </c>
      <c r="R9" s="21"/>
      <c r="S9" s="22"/>
      <c r="T9" s="23"/>
      <c r="U9" s="24"/>
      <c r="V9" s="24"/>
      <c r="W9" s="24" t="s">
        <v>19</v>
      </c>
      <c r="X9" s="21"/>
      <c r="Y9" s="22"/>
      <c r="Z9" s="23"/>
      <c r="AA9" s="24"/>
      <c r="AB9" s="24"/>
      <c r="AC9" s="24"/>
      <c r="AD9" s="24" t="s">
        <v>19</v>
      </c>
      <c r="AE9" s="1" t="s">
        <v>14</v>
      </c>
      <c r="AF9" s="21"/>
      <c r="AG9" s="22"/>
      <c r="AH9" s="23"/>
      <c r="AI9" s="24"/>
      <c r="AJ9" s="24"/>
      <c r="AK9" s="24" t="s">
        <v>19</v>
      </c>
      <c r="AL9" s="21"/>
      <c r="AM9" s="22"/>
      <c r="AN9" s="23"/>
      <c r="AO9" s="24"/>
      <c r="AP9" s="129"/>
      <c r="AQ9" s="24"/>
      <c r="AR9" s="24" t="s">
        <v>19</v>
      </c>
    </row>
    <row r="10" spans="1:44" x14ac:dyDescent="0.3">
      <c r="A10" s="54">
        <v>1</v>
      </c>
      <c r="B10" s="7"/>
      <c r="C10" s="5"/>
      <c r="D10" s="18">
        <v>1</v>
      </c>
      <c r="E10" s="5"/>
      <c r="F10" s="18"/>
      <c r="G10" s="6"/>
      <c r="H10" s="162"/>
      <c r="I10" s="113">
        <v>17</v>
      </c>
      <c r="J10" s="7"/>
      <c r="K10" s="5"/>
      <c r="L10" s="18"/>
      <c r="M10" s="5">
        <v>1</v>
      </c>
      <c r="N10" s="202">
        <v>1</v>
      </c>
      <c r="O10" s="18"/>
      <c r="P10" s="6"/>
      <c r="Q10" s="113">
        <v>12</v>
      </c>
      <c r="R10" s="7"/>
      <c r="S10" s="5">
        <v>1</v>
      </c>
      <c r="T10" s="18">
        <v>1</v>
      </c>
      <c r="U10" s="5"/>
      <c r="V10" s="18"/>
      <c r="W10" s="113">
        <v>10</v>
      </c>
      <c r="X10" s="7"/>
      <c r="Y10" s="5"/>
      <c r="Z10" s="18">
        <v>1</v>
      </c>
      <c r="AA10" s="5"/>
      <c r="AB10" s="18"/>
      <c r="AC10" s="8"/>
      <c r="AD10" s="166">
        <v>17</v>
      </c>
      <c r="AE10" s="54">
        <v>1</v>
      </c>
      <c r="AF10" s="7"/>
      <c r="AG10" s="5"/>
      <c r="AH10" s="18"/>
      <c r="AI10" s="5"/>
      <c r="AJ10" s="18"/>
      <c r="AK10" s="113"/>
      <c r="AL10" s="74"/>
      <c r="AM10" s="5"/>
      <c r="AN10" s="18"/>
      <c r="AO10" s="5"/>
      <c r="AP10" s="130"/>
      <c r="AQ10" s="18"/>
      <c r="AR10" s="88">
        <v>29</v>
      </c>
    </row>
    <row r="11" spans="1:44" x14ac:dyDescent="0.3">
      <c r="A11" s="55">
        <v>2</v>
      </c>
      <c r="B11" s="10"/>
      <c r="C11" s="8">
        <v>1</v>
      </c>
      <c r="D11" s="15">
        <v>1</v>
      </c>
      <c r="E11" s="8"/>
      <c r="F11" s="15"/>
      <c r="G11" s="9"/>
      <c r="H11" s="163"/>
      <c r="I11" s="111">
        <v>16</v>
      </c>
      <c r="J11" s="10"/>
      <c r="K11" s="8"/>
      <c r="L11" s="15"/>
      <c r="M11" s="8">
        <v>1</v>
      </c>
      <c r="N11" s="199">
        <v>1</v>
      </c>
      <c r="O11" s="15"/>
      <c r="P11" s="9"/>
      <c r="Q11" s="111">
        <v>12</v>
      </c>
      <c r="R11" s="10"/>
      <c r="S11" s="8"/>
      <c r="T11" s="15">
        <v>1</v>
      </c>
      <c r="U11" s="8">
        <v>1</v>
      </c>
      <c r="V11" s="15"/>
      <c r="W11" s="111">
        <v>13</v>
      </c>
      <c r="X11" s="10"/>
      <c r="Y11" s="8"/>
      <c r="Z11" s="15"/>
      <c r="AA11" s="8">
        <v>1</v>
      </c>
      <c r="AB11" s="15">
        <v>1</v>
      </c>
      <c r="AC11" s="8"/>
      <c r="AD11" s="167">
        <v>17</v>
      </c>
      <c r="AE11" s="55">
        <v>2</v>
      </c>
      <c r="AF11" s="10"/>
      <c r="AG11" s="8"/>
      <c r="AH11" s="15"/>
      <c r="AI11" s="8"/>
      <c r="AJ11" s="15"/>
      <c r="AK11" s="111"/>
      <c r="AL11" s="75"/>
      <c r="AM11" s="8"/>
      <c r="AN11" s="15"/>
      <c r="AO11" s="8"/>
      <c r="AP11" s="131"/>
      <c r="AQ11" s="15"/>
      <c r="AR11" s="80">
        <v>29</v>
      </c>
    </row>
    <row r="12" spans="1:44" x14ac:dyDescent="0.3">
      <c r="A12" s="55">
        <v>3</v>
      </c>
      <c r="B12" s="10"/>
      <c r="C12" s="8"/>
      <c r="D12" s="15">
        <v>1</v>
      </c>
      <c r="E12" s="8"/>
      <c r="F12" s="15"/>
      <c r="G12" s="9"/>
      <c r="H12" s="163"/>
      <c r="I12" s="111">
        <v>15</v>
      </c>
      <c r="J12" s="10"/>
      <c r="K12" s="8"/>
      <c r="L12" s="15"/>
      <c r="M12" s="8">
        <v>1</v>
      </c>
      <c r="N12" s="199">
        <v>1</v>
      </c>
      <c r="O12" s="15"/>
      <c r="P12" s="9"/>
      <c r="Q12" s="111">
        <v>13</v>
      </c>
      <c r="R12" s="10"/>
      <c r="S12" s="8"/>
      <c r="T12" s="15">
        <v>1</v>
      </c>
      <c r="U12" s="8">
        <v>1</v>
      </c>
      <c r="V12" s="15"/>
      <c r="W12" s="111">
        <v>15</v>
      </c>
      <c r="X12" s="10"/>
      <c r="Y12" s="8"/>
      <c r="Z12" s="15"/>
      <c r="AA12" s="8">
        <v>1</v>
      </c>
      <c r="AB12" s="15">
        <v>1</v>
      </c>
      <c r="AC12" s="8"/>
      <c r="AD12" s="167">
        <v>18</v>
      </c>
      <c r="AE12" s="55">
        <v>3</v>
      </c>
      <c r="AF12" s="10"/>
      <c r="AG12" s="8"/>
      <c r="AH12" s="15"/>
      <c r="AI12" s="8"/>
      <c r="AJ12" s="15"/>
      <c r="AK12" s="111"/>
      <c r="AL12" s="75"/>
      <c r="AM12" s="8"/>
      <c r="AN12" s="15"/>
      <c r="AO12" s="8"/>
      <c r="AP12" s="131"/>
      <c r="AQ12" s="15"/>
      <c r="AR12" s="80">
        <v>29</v>
      </c>
    </row>
    <row r="13" spans="1:44" x14ac:dyDescent="0.3">
      <c r="A13" s="55">
        <v>4</v>
      </c>
      <c r="B13" s="10"/>
      <c r="C13" s="8">
        <v>1</v>
      </c>
      <c r="D13" s="15">
        <v>1</v>
      </c>
      <c r="E13" s="8"/>
      <c r="F13" s="15"/>
      <c r="G13" s="9"/>
      <c r="H13" s="163"/>
      <c r="I13" s="111">
        <v>13</v>
      </c>
      <c r="J13" s="10"/>
      <c r="K13" s="8"/>
      <c r="L13" s="15"/>
      <c r="M13" s="8">
        <v>1</v>
      </c>
      <c r="N13" s="199">
        <v>1</v>
      </c>
      <c r="O13" s="15"/>
      <c r="P13" s="9"/>
      <c r="Q13" s="111">
        <v>14</v>
      </c>
      <c r="R13" s="10"/>
      <c r="S13" s="8"/>
      <c r="T13" s="15"/>
      <c r="U13" s="8">
        <v>1</v>
      </c>
      <c r="V13" s="15"/>
      <c r="W13" s="111">
        <v>15</v>
      </c>
      <c r="X13" s="10"/>
      <c r="Y13" s="8"/>
      <c r="Z13" s="15">
        <v>1</v>
      </c>
      <c r="AA13" s="8">
        <v>1</v>
      </c>
      <c r="AB13" s="15">
        <v>1</v>
      </c>
      <c r="AC13" s="8"/>
      <c r="AD13" s="167">
        <v>13</v>
      </c>
      <c r="AE13" s="55">
        <v>4</v>
      </c>
      <c r="AF13" s="10"/>
      <c r="AG13" s="8"/>
      <c r="AH13" s="15"/>
      <c r="AI13" s="8"/>
      <c r="AJ13" s="15"/>
      <c r="AK13" s="111"/>
      <c r="AL13" s="75"/>
      <c r="AM13" s="8"/>
      <c r="AN13" s="15"/>
      <c r="AO13" s="8"/>
      <c r="AP13" s="131"/>
      <c r="AQ13" s="15"/>
      <c r="AR13" s="80">
        <v>29</v>
      </c>
    </row>
    <row r="14" spans="1:44" x14ac:dyDescent="0.3">
      <c r="A14" s="55">
        <v>5</v>
      </c>
      <c r="B14" s="10"/>
      <c r="C14" s="8"/>
      <c r="D14" s="15">
        <v>1</v>
      </c>
      <c r="E14" s="8"/>
      <c r="F14" s="15"/>
      <c r="G14" s="9"/>
      <c r="H14" s="163"/>
      <c r="I14" s="111">
        <v>14</v>
      </c>
      <c r="J14" s="10"/>
      <c r="K14" s="8"/>
      <c r="L14" s="15"/>
      <c r="M14" s="8">
        <v>1</v>
      </c>
      <c r="N14" s="199">
        <v>1</v>
      </c>
      <c r="O14" s="15"/>
      <c r="P14" s="9"/>
      <c r="Q14" s="111">
        <v>13</v>
      </c>
      <c r="R14" s="10"/>
      <c r="S14" s="8"/>
      <c r="T14" s="15"/>
      <c r="U14" s="8">
        <v>1</v>
      </c>
      <c r="V14" s="15"/>
      <c r="W14" s="111">
        <v>15</v>
      </c>
      <c r="X14" s="10"/>
      <c r="Y14" s="8"/>
      <c r="Z14" s="15">
        <v>1</v>
      </c>
      <c r="AA14" s="8"/>
      <c r="AB14" s="15">
        <v>1</v>
      </c>
      <c r="AC14" s="8"/>
      <c r="AD14" s="167">
        <v>15</v>
      </c>
      <c r="AE14" s="55">
        <v>5</v>
      </c>
      <c r="AF14" s="10"/>
      <c r="AG14" s="8"/>
      <c r="AH14" s="15"/>
      <c r="AI14" s="8"/>
      <c r="AJ14" s="15"/>
      <c r="AK14" s="111"/>
      <c r="AL14" s="75"/>
      <c r="AM14" s="8"/>
      <c r="AN14" s="15"/>
      <c r="AO14" s="8"/>
      <c r="AP14" s="131"/>
      <c r="AQ14" s="15"/>
      <c r="AR14" s="80">
        <v>31</v>
      </c>
    </row>
    <row r="15" spans="1:44" x14ac:dyDescent="0.3">
      <c r="A15" s="55">
        <v>6</v>
      </c>
      <c r="B15" s="10"/>
      <c r="C15" s="8"/>
      <c r="D15" s="15">
        <v>1</v>
      </c>
      <c r="E15" s="8"/>
      <c r="F15" s="15"/>
      <c r="G15" s="9"/>
      <c r="H15" s="163"/>
      <c r="I15" s="111">
        <v>14</v>
      </c>
      <c r="J15" s="10"/>
      <c r="K15" s="8">
        <v>1</v>
      </c>
      <c r="L15" s="15">
        <v>1</v>
      </c>
      <c r="M15" s="8"/>
      <c r="N15" s="15"/>
      <c r="O15" s="15"/>
      <c r="P15" s="9"/>
      <c r="Q15" s="111">
        <v>11</v>
      </c>
      <c r="R15" s="10"/>
      <c r="S15" s="8"/>
      <c r="T15" s="15">
        <v>1</v>
      </c>
      <c r="U15" s="8">
        <v>1</v>
      </c>
      <c r="V15" s="15"/>
      <c r="W15" s="111">
        <v>15</v>
      </c>
      <c r="X15" s="10"/>
      <c r="Y15" s="8"/>
      <c r="Z15" s="15">
        <v>1</v>
      </c>
      <c r="AA15" s="8"/>
      <c r="AB15" s="15"/>
      <c r="AC15" s="8"/>
      <c r="AD15" s="167">
        <v>17</v>
      </c>
      <c r="AE15" s="55">
        <v>6</v>
      </c>
      <c r="AF15" s="10"/>
      <c r="AG15" s="8"/>
      <c r="AH15" s="15"/>
      <c r="AI15" s="8"/>
      <c r="AJ15" s="15"/>
      <c r="AK15" s="111"/>
      <c r="AL15" s="75"/>
      <c r="AM15" s="8"/>
      <c r="AN15" s="15"/>
      <c r="AO15" s="8"/>
      <c r="AP15" s="131"/>
      <c r="AQ15" s="15"/>
      <c r="AR15" s="80">
        <v>31</v>
      </c>
    </row>
    <row r="16" spans="1:44" x14ac:dyDescent="0.3">
      <c r="A16" s="55">
        <v>7</v>
      </c>
      <c r="B16" s="10"/>
      <c r="C16" s="8"/>
      <c r="D16" s="15">
        <v>1</v>
      </c>
      <c r="E16" s="8"/>
      <c r="F16" s="15"/>
      <c r="G16" s="9"/>
      <c r="H16" s="163"/>
      <c r="I16" s="111">
        <v>15</v>
      </c>
      <c r="J16" s="10"/>
      <c r="K16" s="8">
        <v>1</v>
      </c>
      <c r="L16" s="15">
        <v>1</v>
      </c>
      <c r="M16" s="8"/>
      <c r="N16" s="15"/>
      <c r="O16" s="15"/>
      <c r="P16" s="9"/>
      <c r="Q16" s="111">
        <v>11</v>
      </c>
      <c r="R16" s="10"/>
      <c r="S16" s="8"/>
      <c r="T16" s="15">
        <v>1</v>
      </c>
      <c r="U16" s="8">
        <v>1</v>
      </c>
      <c r="V16" s="15"/>
      <c r="W16" s="111">
        <v>15</v>
      </c>
      <c r="X16" s="10"/>
      <c r="Y16" s="8"/>
      <c r="Z16" s="15">
        <v>1</v>
      </c>
      <c r="AA16" s="8">
        <v>1</v>
      </c>
      <c r="AB16" s="15"/>
      <c r="AC16" s="8"/>
      <c r="AD16" s="167">
        <v>20</v>
      </c>
      <c r="AE16" s="55">
        <v>7</v>
      </c>
      <c r="AF16" s="10"/>
      <c r="AG16" s="8"/>
      <c r="AH16" s="15"/>
      <c r="AI16" s="8"/>
      <c r="AJ16" s="15"/>
      <c r="AK16" s="111"/>
      <c r="AL16" s="75"/>
      <c r="AM16" s="8"/>
      <c r="AN16" s="15"/>
      <c r="AO16" s="8"/>
      <c r="AP16" s="131"/>
      <c r="AQ16" s="15"/>
      <c r="AR16" s="80">
        <v>30</v>
      </c>
    </row>
    <row r="17" spans="1:44" x14ac:dyDescent="0.3">
      <c r="A17" s="55">
        <v>8</v>
      </c>
      <c r="B17" s="10"/>
      <c r="C17" s="8">
        <v>1</v>
      </c>
      <c r="D17" s="15">
        <v>1</v>
      </c>
      <c r="E17" s="8"/>
      <c r="F17" s="15"/>
      <c r="G17" s="9"/>
      <c r="H17" s="163"/>
      <c r="I17" s="111">
        <v>15</v>
      </c>
      <c r="J17" s="10"/>
      <c r="K17" s="8"/>
      <c r="L17" s="15"/>
      <c r="M17" s="8">
        <v>1</v>
      </c>
      <c r="N17" s="15"/>
      <c r="O17" s="15"/>
      <c r="P17" s="9"/>
      <c r="Q17" s="111">
        <v>10</v>
      </c>
      <c r="R17" s="10"/>
      <c r="S17" s="8">
        <v>1</v>
      </c>
      <c r="T17" s="15">
        <v>1</v>
      </c>
      <c r="U17" s="8"/>
      <c r="V17" s="15"/>
      <c r="W17" s="111">
        <v>18</v>
      </c>
      <c r="X17" s="10"/>
      <c r="Y17" s="8"/>
      <c r="Z17" s="15"/>
      <c r="AA17" s="8">
        <v>1</v>
      </c>
      <c r="AB17" s="15"/>
      <c r="AC17" s="8"/>
      <c r="AD17" s="167">
        <v>19</v>
      </c>
      <c r="AE17" s="55">
        <v>8</v>
      </c>
      <c r="AF17" s="10"/>
      <c r="AG17" s="8"/>
      <c r="AH17" s="15"/>
      <c r="AI17" s="8"/>
      <c r="AJ17" s="15"/>
      <c r="AK17" s="111"/>
      <c r="AL17" s="75"/>
      <c r="AM17" s="8"/>
      <c r="AN17" s="15"/>
      <c r="AO17" s="8"/>
      <c r="AP17" s="131"/>
      <c r="AQ17" s="15"/>
      <c r="AR17" s="80">
        <v>24</v>
      </c>
    </row>
    <row r="18" spans="1:44" x14ac:dyDescent="0.3">
      <c r="A18" s="55">
        <v>9</v>
      </c>
      <c r="B18" s="10"/>
      <c r="C18" s="8"/>
      <c r="D18" s="15">
        <v>1</v>
      </c>
      <c r="E18" s="8">
        <v>1</v>
      </c>
      <c r="F18" s="15"/>
      <c r="G18" s="9"/>
      <c r="H18" s="163"/>
      <c r="I18" s="111">
        <v>13</v>
      </c>
      <c r="J18" s="10"/>
      <c r="K18" s="8"/>
      <c r="L18" s="15">
        <v>1</v>
      </c>
      <c r="M18" s="8"/>
      <c r="N18" s="15"/>
      <c r="O18" s="15"/>
      <c r="P18" s="9"/>
      <c r="Q18" s="111">
        <v>10</v>
      </c>
      <c r="R18" s="10"/>
      <c r="S18" s="8"/>
      <c r="T18" s="15">
        <v>1</v>
      </c>
      <c r="U18" s="8">
        <v>1</v>
      </c>
      <c r="V18" s="15"/>
      <c r="W18" s="111">
        <v>19</v>
      </c>
      <c r="X18" s="10"/>
      <c r="Y18" s="8"/>
      <c r="Z18" s="15">
        <v>1</v>
      </c>
      <c r="AA18" s="8"/>
      <c r="AB18" s="15"/>
      <c r="AC18" s="8"/>
      <c r="AD18" s="167">
        <v>20</v>
      </c>
      <c r="AE18" s="55">
        <v>9</v>
      </c>
      <c r="AF18" s="10"/>
      <c r="AG18" s="8"/>
      <c r="AH18" s="15"/>
      <c r="AI18" s="8"/>
      <c r="AJ18" s="15"/>
      <c r="AK18" s="111"/>
      <c r="AL18" s="75"/>
      <c r="AM18" s="8"/>
      <c r="AN18" s="15"/>
      <c r="AO18" s="8"/>
      <c r="AP18" s="131"/>
      <c r="AQ18" s="15"/>
      <c r="AR18" s="197">
        <v>26</v>
      </c>
    </row>
    <row r="19" spans="1:44" x14ac:dyDescent="0.3">
      <c r="A19" s="55">
        <v>10</v>
      </c>
      <c r="B19" s="10"/>
      <c r="C19" s="8"/>
      <c r="D19" s="15">
        <v>1</v>
      </c>
      <c r="E19" s="8">
        <v>1</v>
      </c>
      <c r="F19" s="15"/>
      <c r="G19" s="9"/>
      <c r="H19" s="163"/>
      <c r="I19" s="111">
        <v>11</v>
      </c>
      <c r="J19" s="10"/>
      <c r="K19" s="8"/>
      <c r="L19" s="15"/>
      <c r="M19" s="8">
        <v>1</v>
      </c>
      <c r="N19" s="15"/>
      <c r="O19" s="15"/>
      <c r="P19" s="9">
        <v>1</v>
      </c>
      <c r="Q19" s="111">
        <v>10</v>
      </c>
      <c r="R19" s="10"/>
      <c r="S19" s="8"/>
      <c r="T19" s="15">
        <v>1</v>
      </c>
      <c r="U19" s="8">
        <v>1</v>
      </c>
      <c r="V19" s="15"/>
      <c r="W19" s="111">
        <v>16</v>
      </c>
      <c r="X19" s="10"/>
      <c r="Y19" s="8"/>
      <c r="Z19" s="15">
        <v>1</v>
      </c>
      <c r="AA19" s="8"/>
      <c r="AB19" s="15"/>
      <c r="AC19" s="8"/>
      <c r="AD19" s="167">
        <v>20</v>
      </c>
      <c r="AE19" s="55">
        <v>10</v>
      </c>
      <c r="AF19" s="10"/>
      <c r="AG19" s="8"/>
      <c r="AH19" s="15"/>
      <c r="AI19" s="8"/>
      <c r="AJ19" s="15"/>
      <c r="AK19" s="111"/>
      <c r="AL19" s="75"/>
      <c r="AM19" s="8"/>
      <c r="AN19" s="15"/>
      <c r="AO19" s="8"/>
      <c r="AP19" s="131"/>
      <c r="AQ19" s="15"/>
      <c r="AR19" s="197">
        <v>28</v>
      </c>
    </row>
    <row r="20" spans="1:44" x14ac:dyDescent="0.3">
      <c r="A20" s="55">
        <v>11</v>
      </c>
      <c r="B20" s="10"/>
      <c r="C20" s="8"/>
      <c r="D20" s="15">
        <v>1</v>
      </c>
      <c r="E20" s="8"/>
      <c r="F20" s="15"/>
      <c r="G20" s="9"/>
      <c r="H20" s="163"/>
      <c r="I20" s="111">
        <v>12</v>
      </c>
      <c r="J20" s="10"/>
      <c r="K20" s="8"/>
      <c r="L20" s="15"/>
      <c r="M20" s="8">
        <v>1</v>
      </c>
      <c r="N20" s="15"/>
      <c r="O20" s="15"/>
      <c r="P20" s="9">
        <v>1</v>
      </c>
      <c r="Q20" s="111">
        <v>12</v>
      </c>
      <c r="R20" s="10"/>
      <c r="S20" s="8"/>
      <c r="T20" s="15">
        <v>1</v>
      </c>
      <c r="U20" s="8">
        <v>1</v>
      </c>
      <c r="V20" s="8"/>
      <c r="W20" s="111">
        <v>18</v>
      </c>
      <c r="X20" s="10"/>
      <c r="Y20" s="8"/>
      <c r="Z20" s="15">
        <v>1</v>
      </c>
      <c r="AA20" s="8"/>
      <c r="AB20" s="15"/>
      <c r="AC20" s="8"/>
      <c r="AD20" s="167">
        <v>21</v>
      </c>
      <c r="AE20" s="55">
        <v>11</v>
      </c>
      <c r="AF20" s="10"/>
      <c r="AG20" s="8"/>
      <c r="AH20" s="15"/>
      <c r="AI20" s="8"/>
      <c r="AJ20" s="15"/>
      <c r="AK20" s="111"/>
      <c r="AL20" s="75"/>
      <c r="AM20" s="8"/>
      <c r="AN20" s="15"/>
      <c r="AO20" s="8"/>
      <c r="AP20" s="131"/>
      <c r="AQ20" s="15"/>
      <c r="AR20" s="198">
        <v>32</v>
      </c>
    </row>
    <row r="21" spans="1:44" x14ac:dyDescent="0.3">
      <c r="A21" s="55">
        <v>12</v>
      </c>
      <c r="B21" s="10"/>
      <c r="C21" s="8"/>
      <c r="D21" s="15">
        <v>1</v>
      </c>
      <c r="E21" s="8"/>
      <c r="F21" s="15"/>
      <c r="G21" s="9"/>
      <c r="H21" s="163"/>
      <c r="I21" s="111">
        <v>13</v>
      </c>
      <c r="J21" s="10"/>
      <c r="K21" s="8"/>
      <c r="L21" s="15"/>
      <c r="M21" s="8">
        <v>1</v>
      </c>
      <c r="N21" s="8"/>
      <c r="O21" s="15"/>
      <c r="P21" s="9">
        <v>1</v>
      </c>
      <c r="Q21" s="111">
        <v>12</v>
      </c>
      <c r="R21" s="10"/>
      <c r="S21" s="8"/>
      <c r="T21" s="15">
        <v>1</v>
      </c>
      <c r="U21" s="8">
        <v>1</v>
      </c>
      <c r="V21" s="15"/>
      <c r="W21" s="111">
        <v>19</v>
      </c>
      <c r="X21" s="10"/>
      <c r="Y21" s="8">
        <v>1</v>
      </c>
      <c r="Z21" s="15">
        <v>1</v>
      </c>
      <c r="AA21" s="8"/>
      <c r="AB21" s="15"/>
      <c r="AC21" s="8"/>
      <c r="AD21" s="167">
        <v>20</v>
      </c>
      <c r="AE21" s="55">
        <v>12</v>
      </c>
      <c r="AF21" s="10"/>
      <c r="AG21" s="8"/>
      <c r="AH21" s="15"/>
      <c r="AI21" s="8"/>
      <c r="AJ21" s="15"/>
      <c r="AK21" s="111"/>
      <c r="AL21" s="75"/>
      <c r="AM21" s="8"/>
      <c r="AN21" s="15"/>
      <c r="AO21" s="8"/>
      <c r="AP21" s="131"/>
      <c r="AQ21" s="15"/>
      <c r="AR21" s="198">
        <v>34</v>
      </c>
    </row>
    <row r="22" spans="1:44" x14ac:dyDescent="0.3">
      <c r="A22" s="55">
        <v>13</v>
      </c>
      <c r="B22" s="10"/>
      <c r="C22" s="8">
        <v>1</v>
      </c>
      <c r="D22" s="15">
        <v>1</v>
      </c>
      <c r="E22" s="8"/>
      <c r="F22" s="15"/>
      <c r="G22" s="9"/>
      <c r="H22" s="163"/>
      <c r="I22" s="111">
        <v>14</v>
      </c>
      <c r="J22" s="10"/>
      <c r="K22" s="8"/>
      <c r="L22" s="15"/>
      <c r="M22" s="8">
        <v>1</v>
      </c>
      <c r="N22" s="15"/>
      <c r="O22" s="15"/>
      <c r="P22" s="9">
        <v>1</v>
      </c>
      <c r="Q22" s="111">
        <v>16</v>
      </c>
      <c r="R22" s="10"/>
      <c r="S22" s="8">
        <v>1</v>
      </c>
      <c r="T22" s="15">
        <v>1</v>
      </c>
      <c r="U22" s="8"/>
      <c r="V22" s="15">
        <v>1</v>
      </c>
      <c r="W22" s="111">
        <v>16</v>
      </c>
      <c r="X22" s="10"/>
      <c r="Y22" s="8">
        <v>1</v>
      </c>
      <c r="Z22" s="15">
        <v>1</v>
      </c>
      <c r="AA22" s="8"/>
      <c r="AB22" s="15">
        <v>1</v>
      </c>
      <c r="AC22" s="8"/>
      <c r="AD22" s="167">
        <v>16</v>
      </c>
      <c r="AE22" s="55">
        <v>13</v>
      </c>
      <c r="AF22" s="10"/>
      <c r="AG22" s="8"/>
      <c r="AH22" s="15"/>
      <c r="AI22" s="8"/>
      <c r="AJ22" s="15"/>
      <c r="AK22" s="111"/>
      <c r="AL22" s="75"/>
      <c r="AM22" s="8"/>
      <c r="AN22" s="15"/>
      <c r="AO22" s="8"/>
      <c r="AP22" s="131"/>
      <c r="AQ22" s="15"/>
      <c r="AR22" s="198">
        <v>33</v>
      </c>
    </row>
    <row r="23" spans="1:44" x14ac:dyDescent="0.3">
      <c r="A23" s="55">
        <v>14</v>
      </c>
      <c r="B23" s="10"/>
      <c r="C23" s="8"/>
      <c r="D23" s="15">
        <v>1</v>
      </c>
      <c r="E23" s="8"/>
      <c r="F23" s="15"/>
      <c r="G23" s="9"/>
      <c r="H23" s="163"/>
      <c r="I23" s="111">
        <v>13</v>
      </c>
      <c r="J23" s="10"/>
      <c r="K23" s="8"/>
      <c r="L23" s="15"/>
      <c r="M23" s="8">
        <v>1</v>
      </c>
      <c r="N23" s="15"/>
      <c r="O23" s="15"/>
      <c r="P23" s="9">
        <v>1</v>
      </c>
      <c r="Q23" s="111">
        <v>15</v>
      </c>
      <c r="R23" s="10"/>
      <c r="S23" s="8"/>
      <c r="T23" s="15">
        <v>1</v>
      </c>
      <c r="U23" s="8"/>
      <c r="V23" s="15">
        <v>1</v>
      </c>
      <c r="W23" s="111">
        <v>18</v>
      </c>
      <c r="X23" s="10"/>
      <c r="Y23" s="8">
        <v>1</v>
      </c>
      <c r="Z23" s="15">
        <v>1</v>
      </c>
      <c r="AA23" s="8"/>
      <c r="AB23" s="15"/>
      <c r="AC23" s="8"/>
      <c r="AD23" s="167">
        <v>16</v>
      </c>
      <c r="AE23" s="55">
        <v>14</v>
      </c>
      <c r="AF23" s="10"/>
      <c r="AG23" s="8"/>
      <c r="AH23" s="15"/>
      <c r="AI23" s="8"/>
      <c r="AJ23" s="15"/>
      <c r="AK23" s="111"/>
      <c r="AL23" s="75"/>
      <c r="AM23" s="8"/>
      <c r="AN23" s="15"/>
      <c r="AO23" s="8"/>
      <c r="AP23" s="131"/>
      <c r="AQ23" s="15"/>
      <c r="AR23" s="198">
        <v>33</v>
      </c>
    </row>
    <row r="24" spans="1:44" x14ac:dyDescent="0.3">
      <c r="A24" s="55">
        <v>15</v>
      </c>
      <c r="B24" s="10"/>
      <c r="C24" s="8"/>
      <c r="D24" s="15">
        <v>1</v>
      </c>
      <c r="E24" s="8"/>
      <c r="F24" s="15"/>
      <c r="G24" s="9"/>
      <c r="H24" s="163"/>
      <c r="I24" s="111">
        <v>12</v>
      </c>
      <c r="J24" s="10"/>
      <c r="K24" s="8"/>
      <c r="L24" s="15">
        <v>1</v>
      </c>
      <c r="M24" s="8"/>
      <c r="N24" s="15"/>
      <c r="O24" s="15"/>
      <c r="P24" s="9">
        <v>1</v>
      </c>
      <c r="Q24" s="111">
        <v>14</v>
      </c>
      <c r="R24" s="10"/>
      <c r="S24" s="8"/>
      <c r="T24" s="15">
        <v>1</v>
      </c>
      <c r="U24" s="8"/>
      <c r="V24" s="15">
        <v>1</v>
      </c>
      <c r="W24" s="111">
        <v>16</v>
      </c>
      <c r="X24" s="10"/>
      <c r="Y24" s="8"/>
      <c r="Z24" s="15">
        <v>1</v>
      </c>
      <c r="AA24" s="8">
        <v>1</v>
      </c>
      <c r="AB24" s="15">
        <v>1</v>
      </c>
      <c r="AC24" s="8"/>
      <c r="AD24" s="167">
        <v>18</v>
      </c>
      <c r="AE24" s="55">
        <v>15</v>
      </c>
      <c r="AF24" s="10"/>
      <c r="AG24" s="8"/>
      <c r="AH24" s="15"/>
      <c r="AI24" s="8"/>
      <c r="AJ24" s="15"/>
      <c r="AK24" s="111"/>
      <c r="AL24" s="75"/>
      <c r="AM24" s="8"/>
      <c r="AN24" s="15"/>
      <c r="AO24" s="8"/>
      <c r="AP24" s="131"/>
      <c r="AQ24" s="15"/>
      <c r="AR24" s="198">
        <v>32</v>
      </c>
    </row>
    <row r="25" spans="1:44" x14ac:dyDescent="0.3">
      <c r="A25" s="55">
        <v>16</v>
      </c>
      <c r="B25" s="10"/>
      <c r="C25" s="8">
        <v>1</v>
      </c>
      <c r="D25" s="15">
        <v>1</v>
      </c>
      <c r="E25" s="8"/>
      <c r="F25" s="15">
        <v>1</v>
      </c>
      <c r="G25" s="9"/>
      <c r="H25" s="163"/>
      <c r="I25" s="111">
        <v>11</v>
      </c>
      <c r="J25" s="10"/>
      <c r="K25" s="8"/>
      <c r="L25" s="15">
        <v>1</v>
      </c>
      <c r="M25" s="8"/>
      <c r="N25" s="15"/>
      <c r="O25" s="15"/>
      <c r="P25" s="9">
        <v>1</v>
      </c>
      <c r="Q25" s="111">
        <v>14</v>
      </c>
      <c r="R25" s="10"/>
      <c r="S25" s="8"/>
      <c r="T25" s="15"/>
      <c r="U25" s="8">
        <v>1</v>
      </c>
      <c r="V25" s="15"/>
      <c r="W25" s="111">
        <v>20</v>
      </c>
      <c r="X25" s="10"/>
      <c r="Y25" s="8"/>
      <c r="Z25" s="15"/>
      <c r="AA25" s="8">
        <v>1</v>
      </c>
      <c r="AB25" s="15">
        <v>1</v>
      </c>
      <c r="AC25" s="8"/>
      <c r="AD25" s="167">
        <v>18</v>
      </c>
      <c r="AE25" s="55">
        <v>16</v>
      </c>
      <c r="AF25" s="10"/>
      <c r="AG25" s="8"/>
      <c r="AH25" s="15"/>
      <c r="AI25" s="8"/>
      <c r="AJ25" s="15"/>
      <c r="AK25" s="111"/>
      <c r="AL25" s="75"/>
      <c r="AM25" s="8"/>
      <c r="AN25" s="15"/>
      <c r="AO25" s="8"/>
      <c r="AP25" s="132"/>
      <c r="AQ25" s="8"/>
      <c r="AR25" s="198">
        <v>36</v>
      </c>
    </row>
    <row r="26" spans="1:44" x14ac:dyDescent="0.3">
      <c r="A26" s="55">
        <v>17</v>
      </c>
      <c r="B26" s="10"/>
      <c r="C26" s="8">
        <v>1</v>
      </c>
      <c r="D26" s="15">
        <v>1</v>
      </c>
      <c r="E26" s="8"/>
      <c r="F26" s="15"/>
      <c r="G26" s="9"/>
      <c r="H26" s="163"/>
      <c r="I26" s="111">
        <v>11</v>
      </c>
      <c r="J26" s="10"/>
      <c r="K26" s="8"/>
      <c r="L26" s="15">
        <v>1</v>
      </c>
      <c r="M26" s="8"/>
      <c r="N26" s="15"/>
      <c r="O26" s="15">
        <v>1</v>
      </c>
      <c r="P26" s="9"/>
      <c r="Q26" s="111">
        <v>16</v>
      </c>
      <c r="R26" s="10"/>
      <c r="S26" s="8"/>
      <c r="T26" s="15">
        <v>1</v>
      </c>
      <c r="U26" s="8"/>
      <c r="V26" s="15"/>
      <c r="W26" s="111">
        <v>18</v>
      </c>
      <c r="X26" s="10"/>
      <c r="Y26" s="8"/>
      <c r="Z26" s="15">
        <v>1</v>
      </c>
      <c r="AA26" s="8">
        <v>1</v>
      </c>
      <c r="AB26" s="15"/>
      <c r="AC26" s="8"/>
      <c r="AD26" s="167">
        <v>20</v>
      </c>
      <c r="AE26" s="55">
        <v>17</v>
      </c>
      <c r="AF26" s="10"/>
      <c r="AG26" s="8"/>
      <c r="AH26" s="15"/>
      <c r="AI26" s="8"/>
      <c r="AJ26" s="15"/>
      <c r="AK26" s="111"/>
      <c r="AL26" s="75"/>
      <c r="AM26" s="8"/>
      <c r="AN26" s="15"/>
      <c r="AO26" s="8"/>
      <c r="AP26" s="131"/>
      <c r="AQ26" s="15"/>
      <c r="AR26" s="197">
        <v>37</v>
      </c>
    </row>
    <row r="27" spans="1:44" x14ac:dyDescent="0.3">
      <c r="A27" s="55">
        <v>18</v>
      </c>
      <c r="B27" s="10"/>
      <c r="C27" s="8"/>
      <c r="D27" s="15">
        <v>1</v>
      </c>
      <c r="E27" s="8"/>
      <c r="F27" s="15">
        <v>1</v>
      </c>
      <c r="G27" s="9">
        <v>1</v>
      </c>
      <c r="H27" s="163"/>
      <c r="I27" s="111">
        <v>8</v>
      </c>
      <c r="J27" s="10"/>
      <c r="K27" s="8"/>
      <c r="L27" s="15"/>
      <c r="M27" s="8">
        <v>1</v>
      </c>
      <c r="N27" s="15"/>
      <c r="O27" s="15"/>
      <c r="P27" s="9"/>
      <c r="Q27" s="111">
        <v>19</v>
      </c>
      <c r="R27" s="10"/>
      <c r="S27" s="8"/>
      <c r="T27" s="15">
        <v>1</v>
      </c>
      <c r="U27" s="8"/>
      <c r="V27" s="8"/>
      <c r="W27" s="111">
        <v>18</v>
      </c>
      <c r="X27" s="10"/>
      <c r="Y27" s="8"/>
      <c r="Z27" s="15">
        <v>1</v>
      </c>
      <c r="AA27" s="8">
        <v>1</v>
      </c>
      <c r="AB27" s="15"/>
      <c r="AC27" s="8"/>
      <c r="AD27" s="167">
        <v>20</v>
      </c>
      <c r="AE27" s="55">
        <v>18</v>
      </c>
      <c r="AF27" s="10"/>
      <c r="AG27" s="8"/>
      <c r="AH27" s="8"/>
      <c r="AI27" s="8"/>
      <c r="AJ27" s="15"/>
      <c r="AK27" s="111"/>
      <c r="AL27" s="75"/>
      <c r="AM27" s="8"/>
      <c r="AN27" s="15"/>
      <c r="AO27" s="8"/>
      <c r="AP27" s="131"/>
      <c r="AQ27" s="15"/>
      <c r="AR27" s="198">
        <v>34</v>
      </c>
    </row>
    <row r="28" spans="1:44" x14ac:dyDescent="0.3">
      <c r="A28" s="55">
        <v>19</v>
      </c>
      <c r="B28" s="10"/>
      <c r="C28" s="8"/>
      <c r="D28" s="15">
        <v>1</v>
      </c>
      <c r="E28" s="8"/>
      <c r="F28" s="15"/>
      <c r="G28" s="9"/>
      <c r="H28" s="163"/>
      <c r="I28" s="111">
        <v>6</v>
      </c>
      <c r="J28" s="10"/>
      <c r="K28" s="8"/>
      <c r="L28" s="15"/>
      <c r="M28" s="8">
        <v>1</v>
      </c>
      <c r="N28" s="15">
        <v>1</v>
      </c>
      <c r="O28" s="15"/>
      <c r="P28" s="9"/>
      <c r="Q28" s="111">
        <v>19</v>
      </c>
      <c r="R28" s="10"/>
      <c r="S28" s="8">
        <v>1</v>
      </c>
      <c r="T28" s="15">
        <v>1</v>
      </c>
      <c r="U28" s="8"/>
      <c r="V28" s="8"/>
      <c r="W28" s="111">
        <v>16</v>
      </c>
      <c r="X28" s="10"/>
      <c r="Y28" s="8"/>
      <c r="Z28" s="15"/>
      <c r="AA28" s="8">
        <v>1</v>
      </c>
      <c r="AB28" s="15"/>
      <c r="AC28" s="8"/>
      <c r="AD28" s="167">
        <v>22</v>
      </c>
      <c r="AE28" s="55">
        <v>19</v>
      </c>
      <c r="AF28" s="10"/>
      <c r="AG28" s="8"/>
      <c r="AH28" s="8"/>
      <c r="AI28" s="8"/>
      <c r="AJ28" s="15"/>
      <c r="AK28" s="111"/>
      <c r="AL28" s="75"/>
      <c r="AM28" s="8"/>
      <c r="AN28" s="15"/>
      <c r="AO28" s="8"/>
      <c r="AP28" s="131"/>
      <c r="AQ28" s="15"/>
      <c r="AR28" s="80">
        <v>32</v>
      </c>
    </row>
    <row r="29" spans="1:44" x14ac:dyDescent="0.3">
      <c r="A29" s="55">
        <v>20</v>
      </c>
      <c r="B29" s="10"/>
      <c r="C29" s="8"/>
      <c r="D29" s="15">
        <v>1</v>
      </c>
      <c r="E29" s="8"/>
      <c r="F29" s="199">
        <v>1</v>
      </c>
      <c r="G29" s="9"/>
      <c r="H29" s="163"/>
      <c r="I29" s="111">
        <v>6</v>
      </c>
      <c r="J29" s="10"/>
      <c r="K29" s="8"/>
      <c r="L29" s="15">
        <v>1</v>
      </c>
      <c r="M29" s="8"/>
      <c r="N29" s="15"/>
      <c r="O29" s="15"/>
      <c r="P29" s="9"/>
      <c r="Q29" s="111">
        <v>16</v>
      </c>
      <c r="R29" s="10"/>
      <c r="S29" s="8"/>
      <c r="T29" s="15">
        <v>1</v>
      </c>
      <c r="U29" s="8"/>
      <c r="V29" s="15">
        <v>1</v>
      </c>
      <c r="W29" s="111">
        <v>17</v>
      </c>
      <c r="X29" s="10"/>
      <c r="Y29" s="8"/>
      <c r="Z29" s="15">
        <v>1</v>
      </c>
      <c r="AA29" s="8">
        <v>1</v>
      </c>
      <c r="AB29" s="15"/>
      <c r="AC29" s="8"/>
      <c r="AD29" s="167">
        <v>21</v>
      </c>
      <c r="AE29" s="55">
        <v>20</v>
      </c>
      <c r="AF29" s="10"/>
      <c r="AG29" s="8"/>
      <c r="AH29" s="15"/>
      <c r="AI29" s="8"/>
      <c r="AJ29" s="15"/>
      <c r="AK29" s="111"/>
      <c r="AL29" s="75"/>
      <c r="AM29" s="8"/>
      <c r="AN29" s="15"/>
      <c r="AO29" s="8"/>
      <c r="AP29" s="131"/>
      <c r="AQ29" s="15"/>
      <c r="AR29" s="80">
        <v>31</v>
      </c>
    </row>
    <row r="30" spans="1:44" x14ac:dyDescent="0.3">
      <c r="A30" s="55">
        <v>21</v>
      </c>
      <c r="B30" s="10"/>
      <c r="C30" s="8"/>
      <c r="D30" s="15"/>
      <c r="E30" s="8">
        <v>1</v>
      </c>
      <c r="F30" s="199">
        <v>1</v>
      </c>
      <c r="G30" s="9"/>
      <c r="H30" s="163"/>
      <c r="I30" s="111">
        <v>6</v>
      </c>
      <c r="J30" s="10"/>
      <c r="K30" s="8"/>
      <c r="L30" s="15">
        <v>1</v>
      </c>
      <c r="M30" s="8"/>
      <c r="N30" s="15"/>
      <c r="O30" s="15"/>
      <c r="P30" s="9"/>
      <c r="Q30" s="111">
        <v>16</v>
      </c>
      <c r="R30" s="10"/>
      <c r="S30" s="8"/>
      <c r="T30" s="15">
        <v>1</v>
      </c>
      <c r="U30" s="8"/>
      <c r="V30" s="15"/>
      <c r="W30" s="111">
        <v>19</v>
      </c>
      <c r="X30" s="10"/>
      <c r="Y30" s="8"/>
      <c r="Z30" s="15">
        <v>1</v>
      </c>
      <c r="AA30" s="8"/>
      <c r="AB30" s="15"/>
      <c r="AC30" s="8"/>
      <c r="AD30" s="167">
        <v>20</v>
      </c>
      <c r="AE30" s="55">
        <v>21</v>
      </c>
      <c r="AF30" s="10"/>
      <c r="AG30" s="8"/>
      <c r="AH30" s="15"/>
      <c r="AI30" s="8"/>
      <c r="AJ30" s="15"/>
      <c r="AK30" s="111"/>
      <c r="AL30" s="75"/>
      <c r="AM30" s="8"/>
      <c r="AN30" s="15"/>
      <c r="AO30" s="8"/>
      <c r="AP30" s="131"/>
      <c r="AQ30" s="15"/>
      <c r="AR30" s="80">
        <v>27</v>
      </c>
    </row>
    <row r="31" spans="1:44" x14ac:dyDescent="0.3">
      <c r="A31" s="55">
        <v>22</v>
      </c>
      <c r="B31" s="10"/>
      <c r="C31" s="8"/>
      <c r="D31" s="15"/>
      <c r="E31" s="8">
        <v>1</v>
      </c>
      <c r="F31" s="199">
        <v>1</v>
      </c>
      <c r="G31" s="9"/>
      <c r="H31" s="163"/>
      <c r="I31" s="111">
        <v>5</v>
      </c>
      <c r="J31" s="10"/>
      <c r="K31" s="8"/>
      <c r="L31" s="15">
        <v>1</v>
      </c>
      <c r="M31" s="8"/>
      <c r="N31" s="8"/>
      <c r="O31" s="15"/>
      <c r="P31" s="9"/>
      <c r="Q31" s="111">
        <v>16</v>
      </c>
      <c r="R31" s="10"/>
      <c r="S31" s="8"/>
      <c r="T31" s="15"/>
      <c r="U31" s="8">
        <v>1</v>
      </c>
      <c r="V31" s="15"/>
      <c r="W31" s="111">
        <v>21</v>
      </c>
      <c r="X31" s="10"/>
      <c r="Y31" s="8"/>
      <c r="Z31" s="15">
        <v>1</v>
      </c>
      <c r="AA31" s="8"/>
      <c r="AB31" s="15"/>
      <c r="AC31" s="8"/>
      <c r="AD31" s="167">
        <v>22</v>
      </c>
      <c r="AE31" s="55">
        <v>22</v>
      </c>
      <c r="AF31" s="10"/>
      <c r="AG31" s="8"/>
      <c r="AH31" s="15"/>
      <c r="AI31" s="8"/>
      <c r="AJ31" s="15"/>
      <c r="AK31" s="111"/>
      <c r="AL31" s="75"/>
      <c r="AM31" s="8"/>
      <c r="AN31" s="15"/>
      <c r="AO31" s="8"/>
      <c r="AP31" s="131"/>
      <c r="AQ31" s="15"/>
      <c r="AR31" s="80">
        <v>29</v>
      </c>
    </row>
    <row r="32" spans="1:44" x14ac:dyDescent="0.3">
      <c r="A32" s="55">
        <v>23</v>
      </c>
      <c r="B32" s="10"/>
      <c r="C32" s="8"/>
      <c r="D32" s="15"/>
      <c r="E32" s="8">
        <v>1</v>
      </c>
      <c r="F32" s="199">
        <v>1</v>
      </c>
      <c r="G32" s="9"/>
      <c r="H32" s="163"/>
      <c r="I32" s="111">
        <v>6</v>
      </c>
      <c r="J32" s="10"/>
      <c r="K32" s="8">
        <v>1</v>
      </c>
      <c r="L32" s="15">
        <v>1</v>
      </c>
      <c r="M32" s="8"/>
      <c r="N32" s="15"/>
      <c r="O32" s="15"/>
      <c r="P32" s="9"/>
      <c r="Q32" s="111">
        <v>15</v>
      </c>
      <c r="R32" s="10"/>
      <c r="S32" s="8"/>
      <c r="T32" s="15">
        <v>1</v>
      </c>
      <c r="U32" s="8"/>
      <c r="V32" s="15"/>
      <c r="W32" s="111">
        <v>19</v>
      </c>
      <c r="X32" s="10"/>
      <c r="Y32" s="8">
        <v>1</v>
      </c>
      <c r="Z32" s="15">
        <v>1</v>
      </c>
      <c r="AA32" s="8"/>
      <c r="AB32" s="15"/>
      <c r="AC32" s="8"/>
      <c r="AD32" s="167">
        <v>21</v>
      </c>
      <c r="AE32" s="55">
        <v>23</v>
      </c>
      <c r="AF32" s="10"/>
      <c r="AG32" s="8"/>
      <c r="AH32" s="15"/>
      <c r="AI32" s="8"/>
      <c r="AJ32" s="15"/>
      <c r="AK32" s="111"/>
      <c r="AL32" s="75"/>
      <c r="AM32" s="8"/>
      <c r="AN32" s="15"/>
      <c r="AO32" s="8"/>
      <c r="AP32" s="131"/>
      <c r="AQ32" s="15"/>
      <c r="AR32" s="80">
        <v>27</v>
      </c>
    </row>
    <row r="33" spans="1:44" x14ac:dyDescent="0.3">
      <c r="A33" s="55">
        <v>24</v>
      </c>
      <c r="B33" s="10"/>
      <c r="C33" s="8"/>
      <c r="D33" s="15"/>
      <c r="E33" s="8">
        <v>1</v>
      </c>
      <c r="F33" s="15"/>
      <c r="G33" s="9"/>
      <c r="H33" s="163"/>
      <c r="I33" s="111">
        <v>9</v>
      </c>
      <c r="J33" s="10"/>
      <c r="K33" s="8">
        <v>1</v>
      </c>
      <c r="L33" s="8">
        <v>1</v>
      </c>
      <c r="M33" s="8"/>
      <c r="N33" s="15"/>
      <c r="O33" s="15"/>
      <c r="P33" s="9"/>
      <c r="Q33" s="111">
        <v>15</v>
      </c>
      <c r="R33" s="10"/>
      <c r="S33" s="8"/>
      <c r="T33" s="15">
        <v>1</v>
      </c>
      <c r="U33" s="8"/>
      <c r="V33" s="15"/>
      <c r="W33" s="111">
        <v>20</v>
      </c>
      <c r="X33" s="10"/>
      <c r="Y33" s="8"/>
      <c r="Z33" s="15">
        <v>1</v>
      </c>
      <c r="AA33" s="8"/>
      <c r="AB33" s="15"/>
      <c r="AC33" s="8"/>
      <c r="AD33" s="167">
        <v>21</v>
      </c>
      <c r="AE33" s="55">
        <v>24</v>
      </c>
      <c r="AF33" s="10"/>
      <c r="AG33" s="8"/>
      <c r="AH33" s="15"/>
      <c r="AI33" s="8"/>
      <c r="AJ33" s="15"/>
      <c r="AK33" s="111"/>
      <c r="AL33" s="75"/>
      <c r="AM33" s="8"/>
      <c r="AN33" s="15"/>
      <c r="AO33" s="8"/>
      <c r="AP33" s="131"/>
      <c r="AQ33" s="15"/>
      <c r="AR33" s="80">
        <v>26</v>
      </c>
    </row>
    <row r="34" spans="1:44" x14ac:dyDescent="0.3">
      <c r="A34" s="55">
        <v>25</v>
      </c>
      <c r="B34" s="10"/>
      <c r="C34" s="8"/>
      <c r="D34" s="15"/>
      <c r="E34" s="8">
        <v>1</v>
      </c>
      <c r="F34" s="199">
        <v>1</v>
      </c>
      <c r="G34" s="9"/>
      <c r="H34" s="163"/>
      <c r="I34" s="111">
        <v>9</v>
      </c>
      <c r="J34" s="10"/>
      <c r="K34" s="8"/>
      <c r="L34" s="15">
        <v>1</v>
      </c>
      <c r="M34" s="8"/>
      <c r="N34" s="15"/>
      <c r="O34" s="15"/>
      <c r="P34" s="9"/>
      <c r="Q34" s="111">
        <v>15</v>
      </c>
      <c r="R34" s="10"/>
      <c r="S34" s="8"/>
      <c r="T34" s="15">
        <v>1</v>
      </c>
      <c r="U34" s="8">
        <v>1</v>
      </c>
      <c r="V34" s="8"/>
      <c r="W34" s="111">
        <v>19</v>
      </c>
      <c r="X34" s="10"/>
      <c r="Y34" s="8"/>
      <c r="Z34" s="15">
        <v>1</v>
      </c>
      <c r="AA34" s="8"/>
      <c r="AB34" s="15"/>
      <c r="AC34" s="8"/>
      <c r="AD34" s="167">
        <v>19</v>
      </c>
      <c r="AE34" s="55">
        <v>25</v>
      </c>
      <c r="AF34" s="10"/>
      <c r="AG34" s="8"/>
      <c r="AH34" s="8"/>
      <c r="AI34" s="8"/>
      <c r="AJ34" s="15"/>
      <c r="AK34" s="111"/>
      <c r="AL34" s="75"/>
      <c r="AM34" s="8"/>
      <c r="AN34" s="15"/>
      <c r="AO34" s="8"/>
      <c r="AP34" s="131"/>
      <c r="AQ34" s="15"/>
      <c r="AR34" s="80">
        <v>27</v>
      </c>
    </row>
    <row r="35" spans="1:44" x14ac:dyDescent="0.3">
      <c r="A35" s="55">
        <v>26</v>
      </c>
      <c r="B35" s="10"/>
      <c r="C35" s="8"/>
      <c r="D35" s="15"/>
      <c r="E35" s="8">
        <v>1</v>
      </c>
      <c r="F35" s="199">
        <v>1</v>
      </c>
      <c r="G35" s="9"/>
      <c r="H35" s="163"/>
      <c r="I35" s="111">
        <v>8</v>
      </c>
      <c r="J35" s="10"/>
      <c r="K35" s="8"/>
      <c r="L35" s="15">
        <v>1</v>
      </c>
      <c r="M35" s="8"/>
      <c r="N35" s="15">
        <v>1</v>
      </c>
      <c r="O35" s="15"/>
      <c r="P35" s="9"/>
      <c r="Q35" s="111">
        <v>11</v>
      </c>
      <c r="R35" s="10"/>
      <c r="S35" s="8"/>
      <c r="T35" s="15">
        <v>1</v>
      </c>
      <c r="U35" s="8"/>
      <c r="V35" s="8">
        <v>1</v>
      </c>
      <c r="W35" s="111">
        <v>17</v>
      </c>
      <c r="X35" s="10"/>
      <c r="Y35" s="8"/>
      <c r="Z35" s="15"/>
      <c r="AA35" s="8"/>
      <c r="AB35" s="15"/>
      <c r="AC35" s="8"/>
      <c r="AD35" s="167"/>
      <c r="AE35" s="55">
        <v>26</v>
      </c>
      <c r="AF35" s="10"/>
      <c r="AG35" s="8"/>
      <c r="AH35" s="15"/>
      <c r="AI35" s="8"/>
      <c r="AJ35" s="15"/>
      <c r="AK35" s="111"/>
      <c r="AL35" s="75"/>
      <c r="AM35" s="8"/>
      <c r="AN35" s="15"/>
      <c r="AO35" s="8"/>
      <c r="AP35" s="131"/>
      <c r="AQ35" s="15"/>
      <c r="AR35" s="80">
        <v>32</v>
      </c>
    </row>
    <row r="36" spans="1:44" x14ac:dyDescent="0.3">
      <c r="A36" s="55">
        <v>27</v>
      </c>
      <c r="B36" s="10"/>
      <c r="C36" s="8"/>
      <c r="D36" s="15"/>
      <c r="E36" s="8">
        <v>1</v>
      </c>
      <c r="F36" s="199">
        <v>1</v>
      </c>
      <c r="G36" s="9"/>
      <c r="H36" s="163"/>
      <c r="I36" s="111">
        <v>6</v>
      </c>
      <c r="J36" s="10"/>
      <c r="K36" s="8"/>
      <c r="L36" s="15">
        <v>1</v>
      </c>
      <c r="M36" s="8"/>
      <c r="N36" s="15">
        <v>1</v>
      </c>
      <c r="O36" s="15"/>
      <c r="P36" s="9"/>
      <c r="Q36" s="111">
        <v>6</v>
      </c>
      <c r="R36" s="10"/>
      <c r="S36" s="8"/>
      <c r="T36" s="15"/>
      <c r="U36" s="8">
        <v>1</v>
      </c>
      <c r="V36" s="15">
        <v>1</v>
      </c>
      <c r="W36" s="111">
        <v>15</v>
      </c>
      <c r="X36" s="10"/>
      <c r="Y36" s="8"/>
      <c r="Z36" s="15"/>
      <c r="AA36" s="8"/>
      <c r="AB36" s="15"/>
      <c r="AC36" s="8"/>
      <c r="AD36" s="167"/>
      <c r="AE36" s="55">
        <v>27</v>
      </c>
      <c r="AF36" s="10"/>
      <c r="AG36" s="8"/>
      <c r="AH36" s="15"/>
      <c r="AI36" s="8"/>
      <c r="AJ36" s="15"/>
      <c r="AK36" s="111"/>
      <c r="AL36" s="75"/>
      <c r="AM36" s="8"/>
      <c r="AN36" s="15"/>
      <c r="AO36" s="8"/>
      <c r="AP36" s="131"/>
      <c r="AQ36" s="15"/>
      <c r="AR36" s="80">
        <v>31</v>
      </c>
    </row>
    <row r="37" spans="1:44" x14ac:dyDescent="0.3">
      <c r="A37" s="55">
        <v>28</v>
      </c>
      <c r="B37" s="10"/>
      <c r="C37" s="8"/>
      <c r="D37" s="15">
        <v>1</v>
      </c>
      <c r="E37" s="8"/>
      <c r="F37" s="199">
        <v>1</v>
      </c>
      <c r="G37" s="9"/>
      <c r="H37" s="163"/>
      <c r="I37" s="111">
        <v>6</v>
      </c>
      <c r="J37" s="10"/>
      <c r="K37" s="8">
        <v>1</v>
      </c>
      <c r="L37" s="15">
        <v>1</v>
      </c>
      <c r="M37" s="8"/>
      <c r="N37" s="15"/>
      <c r="O37" s="15"/>
      <c r="P37" s="9"/>
      <c r="Q37" s="111">
        <v>9</v>
      </c>
      <c r="R37" s="10"/>
      <c r="S37" s="8"/>
      <c r="T37" s="15"/>
      <c r="U37" s="8">
        <v>1</v>
      </c>
      <c r="V37" s="15"/>
      <c r="W37" s="111">
        <v>17</v>
      </c>
      <c r="X37" s="10"/>
      <c r="Y37" s="8"/>
      <c r="Z37" s="8"/>
      <c r="AA37" s="8"/>
      <c r="AB37" s="15"/>
      <c r="AC37" s="8"/>
      <c r="AD37" s="167"/>
      <c r="AE37" s="55">
        <v>28</v>
      </c>
      <c r="AF37" s="10"/>
      <c r="AG37" s="8"/>
      <c r="AH37" s="15"/>
      <c r="AI37" s="8"/>
      <c r="AJ37" s="15"/>
      <c r="AK37" s="111"/>
      <c r="AL37" s="75"/>
      <c r="AM37" s="8"/>
      <c r="AN37" s="15"/>
      <c r="AO37" s="8"/>
      <c r="AP37" s="131"/>
      <c r="AQ37" s="15"/>
      <c r="AR37" s="80">
        <v>29</v>
      </c>
    </row>
    <row r="38" spans="1:44" x14ac:dyDescent="0.3">
      <c r="A38" s="55">
        <v>29</v>
      </c>
      <c r="B38" s="10"/>
      <c r="C38" s="8"/>
      <c r="D38" s="15"/>
      <c r="E38" s="8">
        <v>1</v>
      </c>
      <c r="F38" s="15"/>
      <c r="G38" s="9"/>
      <c r="H38" s="163"/>
      <c r="I38" s="111">
        <v>8</v>
      </c>
      <c r="J38" s="42"/>
      <c r="K38" s="43"/>
      <c r="L38" s="44"/>
      <c r="M38" s="43"/>
      <c r="N38" s="44"/>
      <c r="O38" s="44"/>
      <c r="P38" s="158"/>
      <c r="Q38" s="87"/>
      <c r="R38" s="10"/>
      <c r="S38" s="8"/>
      <c r="T38" s="15">
        <v>1</v>
      </c>
      <c r="U38" s="8"/>
      <c r="V38" s="15"/>
      <c r="W38" s="111">
        <v>20</v>
      </c>
      <c r="X38" s="10"/>
      <c r="Y38" s="8"/>
      <c r="Z38" s="15"/>
      <c r="AA38" s="8"/>
      <c r="AB38" s="15"/>
      <c r="AC38" s="8"/>
      <c r="AD38" s="167"/>
      <c r="AE38" s="55">
        <v>29</v>
      </c>
      <c r="AF38" s="10"/>
      <c r="AG38" s="8"/>
      <c r="AH38" s="15"/>
      <c r="AI38" s="8"/>
      <c r="AJ38" s="15"/>
      <c r="AK38" s="111"/>
      <c r="AL38" s="75"/>
      <c r="AM38" s="8"/>
      <c r="AN38" s="15"/>
      <c r="AO38" s="8"/>
      <c r="AP38" s="131"/>
      <c r="AQ38" s="15"/>
      <c r="AR38" s="80">
        <v>31</v>
      </c>
    </row>
    <row r="39" spans="1:44" x14ac:dyDescent="0.3">
      <c r="A39" s="55">
        <v>30</v>
      </c>
      <c r="B39" s="10"/>
      <c r="C39" s="8"/>
      <c r="D39" s="15">
        <v>1</v>
      </c>
      <c r="E39" s="8"/>
      <c r="F39" s="199">
        <v>1</v>
      </c>
      <c r="G39" s="9"/>
      <c r="H39" s="163"/>
      <c r="I39" s="111">
        <v>9</v>
      </c>
      <c r="J39" s="42"/>
      <c r="K39" s="43"/>
      <c r="L39" s="44"/>
      <c r="M39" s="43"/>
      <c r="N39" s="44"/>
      <c r="O39" s="44"/>
      <c r="P39" s="158"/>
      <c r="Q39" s="87"/>
      <c r="R39" s="10"/>
      <c r="S39" s="8"/>
      <c r="T39" s="15">
        <v>1</v>
      </c>
      <c r="U39" s="8"/>
      <c r="V39" s="15"/>
      <c r="W39" s="111">
        <v>19</v>
      </c>
      <c r="X39" s="10"/>
      <c r="Y39" s="8"/>
      <c r="Z39" s="15"/>
      <c r="AA39" s="8"/>
      <c r="AB39" s="15"/>
      <c r="AC39" s="8"/>
      <c r="AD39" s="167"/>
      <c r="AE39" s="55">
        <v>30</v>
      </c>
      <c r="AF39" s="10"/>
      <c r="AG39" s="8"/>
      <c r="AH39" s="15"/>
      <c r="AI39" s="8"/>
      <c r="AJ39" s="15"/>
      <c r="AK39" s="111"/>
      <c r="AL39" s="75"/>
      <c r="AM39" s="8"/>
      <c r="AN39" s="15"/>
      <c r="AO39" s="8"/>
      <c r="AP39" s="131"/>
      <c r="AQ39" s="15"/>
      <c r="AR39" s="80">
        <v>29</v>
      </c>
    </row>
    <row r="40" spans="1:44" ht="15" thickBot="1" x14ac:dyDescent="0.35">
      <c r="A40" s="56">
        <v>31</v>
      </c>
      <c r="B40" s="12"/>
      <c r="C40" s="13"/>
      <c r="D40" s="19"/>
      <c r="E40" s="13">
        <v>1</v>
      </c>
      <c r="F40" s="200">
        <v>1</v>
      </c>
      <c r="G40" s="20"/>
      <c r="H40" s="164"/>
      <c r="I40" s="112">
        <v>11</v>
      </c>
      <c r="J40" s="39"/>
      <c r="K40" s="40"/>
      <c r="L40" s="41"/>
      <c r="M40" s="40"/>
      <c r="N40" s="41"/>
      <c r="O40" s="41"/>
      <c r="P40" s="159"/>
      <c r="Q40" s="86"/>
      <c r="R40" s="12"/>
      <c r="S40" s="13"/>
      <c r="T40" s="19">
        <v>1</v>
      </c>
      <c r="U40" s="13"/>
      <c r="V40" s="19"/>
      <c r="W40" s="112">
        <v>20</v>
      </c>
      <c r="X40" s="39"/>
      <c r="Y40" s="40"/>
      <c r="Z40" s="41"/>
      <c r="AA40" s="40"/>
      <c r="AB40" s="41"/>
      <c r="AC40" s="43"/>
      <c r="AD40" s="180"/>
      <c r="AE40" s="56">
        <v>31</v>
      </c>
      <c r="AF40" s="12"/>
      <c r="AG40" s="13"/>
      <c r="AH40" s="19"/>
      <c r="AI40" s="13"/>
      <c r="AJ40" s="19"/>
      <c r="AK40" s="114"/>
      <c r="AL40" s="109"/>
      <c r="AM40" s="40"/>
      <c r="AN40" s="41"/>
      <c r="AO40" s="40"/>
      <c r="AP40" s="41"/>
      <c r="AQ40" s="41"/>
      <c r="AR40" s="86"/>
    </row>
    <row r="41" spans="1:44" ht="15" thickBot="1" x14ac:dyDescent="0.35">
      <c r="A41" s="14" t="s">
        <v>15</v>
      </c>
      <c r="B41" s="17">
        <f>SUM(B10:B40)</f>
        <v>0</v>
      </c>
      <c r="C41" s="17">
        <f t="shared" ref="C41:AB41" si="0">SUM(C10:C40)</f>
        <v>6</v>
      </c>
      <c r="D41" s="17">
        <f t="shared" si="0"/>
        <v>22</v>
      </c>
      <c r="E41" s="17">
        <f t="shared" si="0"/>
        <v>11</v>
      </c>
      <c r="F41" s="17">
        <f t="shared" si="0"/>
        <v>12</v>
      </c>
      <c r="G41" s="120">
        <f>SUM(G10:G40)</f>
        <v>1</v>
      </c>
      <c r="H41" s="165"/>
      <c r="I41" s="36">
        <f>SUM(I10:I40)/31</f>
        <v>10.709677419354838</v>
      </c>
      <c r="J41" s="17">
        <f t="shared" si="0"/>
        <v>0</v>
      </c>
      <c r="K41" s="17">
        <f t="shared" si="0"/>
        <v>5</v>
      </c>
      <c r="L41" s="17">
        <f t="shared" si="0"/>
        <v>15</v>
      </c>
      <c r="M41" s="17">
        <f t="shared" si="0"/>
        <v>13</v>
      </c>
      <c r="N41" s="17">
        <f t="shared" si="0"/>
        <v>8</v>
      </c>
      <c r="O41" s="165"/>
      <c r="P41" s="120">
        <f>SUM(P10:P40)</f>
        <v>7</v>
      </c>
      <c r="Q41" s="38">
        <f>SUM(Q10:Q40)/28</f>
        <v>13.285714285714286</v>
      </c>
      <c r="R41" s="17">
        <f t="shared" si="0"/>
        <v>0</v>
      </c>
      <c r="S41" s="17">
        <f t="shared" si="0"/>
        <v>4</v>
      </c>
      <c r="T41" s="17">
        <f t="shared" si="0"/>
        <v>25</v>
      </c>
      <c r="U41" s="17">
        <f t="shared" si="0"/>
        <v>15</v>
      </c>
      <c r="V41" s="17">
        <f t="shared" si="0"/>
        <v>6</v>
      </c>
      <c r="W41" s="38">
        <f>SUM(W10:W40)/31</f>
        <v>17.193548387096776</v>
      </c>
      <c r="X41" s="17">
        <f t="shared" si="0"/>
        <v>0</v>
      </c>
      <c r="Y41" s="17">
        <f t="shared" si="0"/>
        <v>4</v>
      </c>
      <c r="Z41" s="17">
        <f t="shared" si="0"/>
        <v>20</v>
      </c>
      <c r="AA41" s="17">
        <f t="shared" si="0"/>
        <v>11</v>
      </c>
      <c r="AB41" s="17">
        <f t="shared" si="0"/>
        <v>7</v>
      </c>
      <c r="AC41" s="17"/>
      <c r="AD41" s="38">
        <f>SUM(AD10:AD40)/30</f>
        <v>15.7</v>
      </c>
      <c r="AE41" s="37"/>
      <c r="AF41" s="17">
        <f t="shared" ref="AF41:AQ41" si="1">SUM(AF10:AF40)</f>
        <v>0</v>
      </c>
      <c r="AG41" s="17">
        <f t="shared" si="1"/>
        <v>0</v>
      </c>
      <c r="AH41" s="17">
        <f t="shared" si="1"/>
        <v>0</v>
      </c>
      <c r="AI41" s="17">
        <f t="shared" si="1"/>
        <v>0</v>
      </c>
      <c r="AJ41" s="17">
        <f t="shared" si="1"/>
        <v>0</v>
      </c>
      <c r="AK41" s="38">
        <f>SUM(AK10:AK40)/31</f>
        <v>0</v>
      </c>
      <c r="AL41" s="17">
        <f t="shared" si="1"/>
        <v>0</v>
      </c>
      <c r="AM41" s="17">
        <f t="shared" si="1"/>
        <v>0</v>
      </c>
      <c r="AN41" s="17">
        <f t="shared" si="1"/>
        <v>0</v>
      </c>
      <c r="AO41" s="17">
        <f t="shared" si="1"/>
        <v>0</v>
      </c>
      <c r="AP41" s="17"/>
      <c r="AQ41" s="17">
        <f t="shared" si="1"/>
        <v>0</v>
      </c>
      <c r="AR41" s="38">
        <f>SUM(AR10:AR40)/30</f>
        <v>30.266666666666666</v>
      </c>
    </row>
    <row r="42" spans="1:44" x14ac:dyDescent="0.3">
      <c r="A42" s="28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</row>
    <row r="43" spans="1:44" ht="15.75" customHeight="1" x14ac:dyDescent="0.3">
      <c r="A43" s="233" t="s">
        <v>34</v>
      </c>
      <c r="B43" s="233"/>
      <c r="C43" s="233"/>
      <c r="D43" s="233"/>
      <c r="E43" s="233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</row>
    <row r="44" spans="1:44" x14ac:dyDescent="0.3">
      <c r="F44" s="201"/>
      <c r="G44" t="s">
        <v>35</v>
      </c>
    </row>
    <row r="45" spans="1:44" ht="15" thickBot="1" x14ac:dyDescent="0.35"/>
    <row r="46" spans="1:44" ht="15" thickBot="1" x14ac:dyDescent="0.35">
      <c r="B46" s="213" t="s">
        <v>8</v>
      </c>
      <c r="C46" s="214"/>
      <c r="D46" s="214"/>
      <c r="E46" s="214"/>
      <c r="F46" s="214"/>
      <c r="G46" s="214"/>
      <c r="H46" s="214"/>
      <c r="I46" s="215"/>
      <c r="J46" s="213" t="s">
        <v>9</v>
      </c>
      <c r="K46" s="214"/>
      <c r="L46" s="214"/>
      <c r="M46" s="214"/>
      <c r="N46" s="214"/>
      <c r="O46" s="214"/>
      <c r="P46" s="214"/>
      <c r="Q46" s="215"/>
      <c r="R46" s="213" t="s">
        <v>10</v>
      </c>
      <c r="S46" s="214"/>
      <c r="T46" s="214"/>
      <c r="U46" s="214"/>
      <c r="V46" s="214"/>
      <c r="W46" s="215"/>
      <c r="X46" s="213" t="s">
        <v>11</v>
      </c>
      <c r="Y46" s="214"/>
      <c r="Z46" s="214"/>
      <c r="AA46" s="214"/>
      <c r="AB46" s="214"/>
      <c r="AC46" s="214"/>
      <c r="AD46" s="215"/>
      <c r="AE46" s="213" t="s">
        <v>12</v>
      </c>
      <c r="AF46" s="214"/>
      <c r="AG46" s="214"/>
      <c r="AH46" s="214"/>
      <c r="AI46" s="214"/>
      <c r="AJ46" s="215"/>
      <c r="AK46" s="213" t="s">
        <v>13</v>
      </c>
      <c r="AL46" s="214"/>
      <c r="AM46" s="214"/>
      <c r="AN46" s="214"/>
      <c r="AO46" s="214"/>
      <c r="AP46" s="214"/>
      <c r="AQ46" s="215"/>
    </row>
    <row r="47" spans="1:44" ht="15.75" customHeight="1" thickBot="1" x14ac:dyDescent="0.35">
      <c r="B47" s="210" t="s">
        <v>21</v>
      </c>
      <c r="C47" s="211"/>
      <c r="D47" s="211"/>
      <c r="E47" s="211"/>
      <c r="F47" s="211"/>
      <c r="G47" s="211"/>
      <c r="H47" s="211"/>
      <c r="I47" s="212"/>
      <c r="J47" s="210" t="s">
        <v>21</v>
      </c>
      <c r="K47" s="211"/>
      <c r="L47" s="211"/>
      <c r="M47" s="211"/>
      <c r="N47" s="211"/>
      <c r="O47" s="232"/>
      <c r="P47" s="211"/>
      <c r="Q47" s="212"/>
      <c r="R47" s="210" t="s">
        <v>21</v>
      </c>
      <c r="S47" s="211"/>
      <c r="T47" s="211"/>
      <c r="U47" s="211"/>
      <c r="V47" s="211"/>
      <c r="W47" s="212"/>
      <c r="X47" s="210" t="s">
        <v>21</v>
      </c>
      <c r="Y47" s="211"/>
      <c r="Z47" s="211"/>
      <c r="AA47" s="211"/>
      <c r="AB47" s="211"/>
      <c r="AC47" s="211"/>
      <c r="AD47" s="212"/>
      <c r="AE47" s="210" t="s">
        <v>21</v>
      </c>
      <c r="AF47" s="211"/>
      <c r="AG47" s="211"/>
      <c r="AH47" s="211"/>
      <c r="AI47" s="211"/>
      <c r="AJ47" s="212"/>
      <c r="AK47" s="210" t="s">
        <v>21</v>
      </c>
      <c r="AL47" s="211"/>
      <c r="AM47" s="211"/>
      <c r="AN47" s="211"/>
      <c r="AO47" s="211"/>
      <c r="AP47" s="211"/>
      <c r="AQ47" s="212"/>
    </row>
    <row r="48" spans="1:44" ht="26.25" customHeight="1" thickBot="1" x14ac:dyDescent="0.35">
      <c r="A48" s="1" t="s">
        <v>14</v>
      </c>
      <c r="B48" s="21"/>
      <c r="C48" s="22"/>
      <c r="D48" s="23"/>
      <c r="E48" s="24"/>
      <c r="F48" s="117"/>
      <c r="G48" s="144"/>
      <c r="H48" s="170"/>
      <c r="I48" s="118" t="s">
        <v>19</v>
      </c>
      <c r="J48" s="21"/>
      <c r="K48" s="22"/>
      <c r="L48" s="23"/>
      <c r="M48" s="24"/>
      <c r="N48" s="117"/>
      <c r="O48" s="144"/>
      <c r="P48" s="172"/>
      <c r="Q48" s="118" t="s">
        <v>19</v>
      </c>
      <c r="R48" s="21"/>
      <c r="S48" s="22"/>
      <c r="T48" s="23"/>
      <c r="U48" s="24"/>
      <c r="V48" s="24"/>
      <c r="W48" s="24" t="s">
        <v>19</v>
      </c>
      <c r="X48" s="21"/>
      <c r="Y48" s="22"/>
      <c r="Z48" s="23"/>
      <c r="AA48" s="24"/>
      <c r="AB48" s="24"/>
      <c r="AC48" s="24"/>
      <c r="AD48" s="24" t="s">
        <v>19</v>
      </c>
      <c r="AE48" s="21"/>
      <c r="AF48" s="22"/>
      <c r="AG48" s="23"/>
      <c r="AH48" s="24"/>
      <c r="AI48" s="24"/>
      <c r="AJ48" s="24" t="s">
        <v>19</v>
      </c>
      <c r="AK48" s="21"/>
      <c r="AL48" s="22"/>
      <c r="AM48" s="23"/>
      <c r="AN48" s="24"/>
      <c r="AO48" s="117"/>
      <c r="AP48" s="119"/>
      <c r="AQ48" s="118" t="s">
        <v>19</v>
      </c>
      <c r="AR48" s="1" t="s">
        <v>14</v>
      </c>
    </row>
    <row r="49" spans="1:44" x14ac:dyDescent="0.3">
      <c r="A49" s="72">
        <v>1</v>
      </c>
      <c r="B49" s="7"/>
      <c r="C49" s="5"/>
      <c r="D49" s="18"/>
      <c r="E49" s="5"/>
      <c r="F49" s="18"/>
      <c r="G49" s="113"/>
      <c r="H49" s="166"/>
      <c r="I49" s="138"/>
      <c r="J49" s="74"/>
      <c r="K49" s="5"/>
      <c r="L49" s="18"/>
      <c r="M49" s="8"/>
      <c r="N49" s="15"/>
      <c r="O49" s="148"/>
      <c r="P49" s="171"/>
      <c r="Q49" s="194"/>
      <c r="R49" s="7"/>
      <c r="S49" s="5"/>
      <c r="T49" s="18"/>
      <c r="U49" s="5"/>
      <c r="V49" s="18"/>
      <c r="W49" s="88"/>
      <c r="X49" s="7"/>
      <c r="Y49" s="5"/>
      <c r="Z49" s="18"/>
      <c r="AA49" s="5"/>
      <c r="AB49" s="18"/>
      <c r="AC49" s="6"/>
      <c r="AD49" s="113"/>
      <c r="AE49" s="7"/>
      <c r="AF49" s="5"/>
      <c r="AG49" s="18"/>
      <c r="AH49" s="5"/>
      <c r="AI49" s="18"/>
      <c r="AJ49" s="113"/>
      <c r="AK49" s="7"/>
      <c r="AL49" s="5"/>
      <c r="AM49" s="18"/>
      <c r="AN49" s="5"/>
      <c r="AO49" s="18"/>
      <c r="AP49" s="123"/>
      <c r="AQ49" s="113"/>
      <c r="AR49" s="54">
        <v>1</v>
      </c>
    </row>
    <row r="50" spans="1:44" x14ac:dyDescent="0.3">
      <c r="A50" s="73">
        <v>2</v>
      </c>
      <c r="B50" s="10"/>
      <c r="C50" s="8"/>
      <c r="D50" s="15"/>
      <c r="E50" s="8"/>
      <c r="F50" s="15"/>
      <c r="G50" s="111"/>
      <c r="H50" s="167"/>
      <c r="I50" s="139"/>
      <c r="J50" s="75"/>
      <c r="K50" s="8"/>
      <c r="L50" s="15"/>
      <c r="M50" s="8"/>
      <c r="N50" s="15"/>
      <c r="O50" s="111"/>
      <c r="P50" s="167"/>
      <c r="Q50" s="191"/>
      <c r="R50" s="10"/>
      <c r="S50" s="8"/>
      <c r="T50" s="15"/>
      <c r="U50" s="8"/>
      <c r="V50" s="8"/>
      <c r="W50" s="80"/>
      <c r="X50" s="10"/>
      <c r="Y50" s="8"/>
      <c r="Z50" s="15"/>
      <c r="AA50" s="8"/>
      <c r="AB50" s="15"/>
      <c r="AC50" s="9"/>
      <c r="AD50" s="111"/>
      <c r="AE50" s="10"/>
      <c r="AF50" s="8"/>
      <c r="AG50" s="15"/>
      <c r="AH50" s="8"/>
      <c r="AI50" s="15"/>
      <c r="AJ50" s="111"/>
      <c r="AK50" s="10"/>
      <c r="AL50" s="8"/>
      <c r="AM50" s="15"/>
      <c r="AN50" s="8"/>
      <c r="AO50" s="15"/>
      <c r="AP50" s="15"/>
      <c r="AQ50" s="111"/>
      <c r="AR50" s="55">
        <v>2</v>
      </c>
    </row>
    <row r="51" spans="1:44" x14ac:dyDescent="0.3">
      <c r="A51" s="73">
        <v>3</v>
      </c>
      <c r="B51" s="10"/>
      <c r="C51" s="8"/>
      <c r="D51" s="15"/>
      <c r="E51" s="8"/>
      <c r="F51" s="15"/>
      <c r="G51" s="111"/>
      <c r="H51" s="167"/>
      <c r="I51" s="139"/>
      <c r="J51" s="75"/>
      <c r="K51" s="8"/>
      <c r="L51" s="15"/>
      <c r="M51" s="8"/>
      <c r="N51" s="15"/>
      <c r="O51" s="111"/>
      <c r="P51" s="167"/>
      <c r="Q51" s="183"/>
      <c r="R51" s="10"/>
      <c r="S51" s="8"/>
      <c r="T51" s="15"/>
      <c r="U51" s="8"/>
      <c r="V51" s="15"/>
      <c r="W51" s="80"/>
      <c r="X51" s="10"/>
      <c r="Y51" s="8"/>
      <c r="Z51" s="15"/>
      <c r="AA51" s="8"/>
      <c r="AB51" s="15"/>
      <c r="AC51" s="9"/>
      <c r="AD51" s="111"/>
      <c r="AE51" s="10"/>
      <c r="AF51" s="8"/>
      <c r="AG51" s="15"/>
      <c r="AH51" s="8"/>
      <c r="AI51" s="15"/>
      <c r="AJ51" s="111"/>
      <c r="AK51" s="10"/>
      <c r="AL51" s="8"/>
      <c r="AM51" s="15"/>
      <c r="AN51" s="8"/>
      <c r="AO51" s="15"/>
      <c r="AP51" s="15"/>
      <c r="AQ51" s="111"/>
      <c r="AR51" s="55">
        <v>3</v>
      </c>
    </row>
    <row r="52" spans="1:44" x14ac:dyDescent="0.3">
      <c r="A52" s="73">
        <v>4</v>
      </c>
      <c r="B52" s="10"/>
      <c r="C52" s="8"/>
      <c r="D52" s="15"/>
      <c r="E52" s="8"/>
      <c r="F52" s="15"/>
      <c r="G52" s="111"/>
      <c r="H52" s="167"/>
      <c r="I52" s="139"/>
      <c r="J52" s="75"/>
      <c r="K52" s="8"/>
      <c r="L52" s="15"/>
      <c r="M52" s="8"/>
      <c r="N52" s="15"/>
      <c r="O52" s="111"/>
      <c r="P52" s="167"/>
      <c r="Q52" s="183"/>
      <c r="R52" s="10"/>
      <c r="S52" s="8"/>
      <c r="T52" s="15"/>
      <c r="U52" s="8"/>
      <c r="V52" s="15"/>
      <c r="W52" s="80"/>
      <c r="X52" s="10"/>
      <c r="Y52" s="8"/>
      <c r="Z52" s="15"/>
      <c r="AA52" s="8"/>
      <c r="AB52" s="15"/>
      <c r="AC52" s="9"/>
      <c r="AD52" s="111"/>
      <c r="AE52" s="10"/>
      <c r="AF52" s="8"/>
      <c r="AG52" s="15"/>
      <c r="AH52" s="8"/>
      <c r="AI52" s="15"/>
      <c r="AJ52" s="111"/>
      <c r="AK52" s="10"/>
      <c r="AL52" s="8"/>
      <c r="AM52" s="15"/>
      <c r="AN52" s="8"/>
      <c r="AO52" s="15"/>
      <c r="AP52" s="15"/>
      <c r="AQ52" s="111"/>
      <c r="AR52" s="55">
        <v>4</v>
      </c>
    </row>
    <row r="53" spans="1:44" x14ac:dyDescent="0.3">
      <c r="A53" s="73">
        <v>5</v>
      </c>
      <c r="B53" s="10"/>
      <c r="C53" s="8"/>
      <c r="D53" s="15"/>
      <c r="E53" s="8"/>
      <c r="F53" s="15"/>
      <c r="G53" s="111"/>
      <c r="H53" s="167"/>
      <c r="I53" s="139"/>
      <c r="J53" s="75"/>
      <c r="K53" s="8"/>
      <c r="L53" s="15"/>
      <c r="M53" s="8"/>
      <c r="N53" s="15"/>
      <c r="O53" s="111"/>
      <c r="P53" s="167"/>
      <c r="Q53" s="183"/>
      <c r="R53" s="10"/>
      <c r="S53" s="8"/>
      <c r="T53" s="15"/>
      <c r="U53" s="8"/>
      <c r="V53" s="8"/>
      <c r="W53" s="80"/>
      <c r="X53" s="10"/>
      <c r="Y53" s="8"/>
      <c r="Z53" s="15"/>
      <c r="AA53" s="8"/>
      <c r="AB53" s="15"/>
      <c r="AC53" s="9"/>
      <c r="AD53" s="111"/>
      <c r="AE53" s="10"/>
      <c r="AF53" s="8"/>
      <c r="AG53" s="15"/>
      <c r="AH53" s="8"/>
      <c r="AI53" s="15"/>
      <c r="AJ53" s="111"/>
      <c r="AK53" s="10"/>
      <c r="AL53" s="8"/>
      <c r="AM53" s="15"/>
      <c r="AN53" s="8"/>
      <c r="AO53" s="15"/>
      <c r="AP53" s="15"/>
      <c r="AQ53" s="111"/>
      <c r="AR53" s="55">
        <v>5</v>
      </c>
    </row>
    <row r="54" spans="1:44" x14ac:dyDescent="0.3">
      <c r="A54" s="73">
        <v>6</v>
      </c>
      <c r="B54" s="10"/>
      <c r="C54" s="8"/>
      <c r="D54" s="15"/>
      <c r="E54" s="8"/>
      <c r="F54" s="15"/>
      <c r="G54" s="111"/>
      <c r="H54" s="167"/>
      <c r="I54" s="191"/>
      <c r="J54" s="75"/>
      <c r="K54" s="8"/>
      <c r="L54" s="15"/>
      <c r="M54" s="8"/>
      <c r="N54" s="15"/>
      <c r="O54" s="111"/>
      <c r="P54" s="167"/>
      <c r="Q54" s="191"/>
      <c r="R54" s="10"/>
      <c r="S54" s="8"/>
      <c r="T54" s="15"/>
      <c r="U54" s="8"/>
      <c r="V54" s="8"/>
      <c r="W54" s="80"/>
      <c r="X54" s="10"/>
      <c r="Y54" s="8"/>
      <c r="Z54" s="15"/>
      <c r="AA54" s="8"/>
      <c r="AB54" s="15"/>
      <c r="AC54" s="9"/>
      <c r="AD54" s="111"/>
      <c r="AE54" s="10"/>
      <c r="AF54" s="8"/>
      <c r="AG54" s="15"/>
      <c r="AH54" s="8"/>
      <c r="AI54" s="15"/>
      <c r="AJ54" s="111"/>
      <c r="AK54" s="10"/>
      <c r="AL54" s="8"/>
      <c r="AM54" s="15"/>
      <c r="AN54" s="8"/>
      <c r="AO54" s="15"/>
      <c r="AP54" s="15"/>
      <c r="AQ54" s="111"/>
      <c r="AR54" s="55">
        <v>6</v>
      </c>
    </row>
    <row r="55" spans="1:44" x14ac:dyDescent="0.3">
      <c r="A55" s="73">
        <v>7</v>
      </c>
      <c r="B55" s="10"/>
      <c r="C55" s="8"/>
      <c r="D55" s="15"/>
      <c r="E55" s="8"/>
      <c r="F55" s="15"/>
      <c r="G55" s="111"/>
      <c r="H55" s="167"/>
      <c r="I55" s="191"/>
      <c r="J55" s="75"/>
      <c r="K55" s="8"/>
      <c r="L55" s="15"/>
      <c r="M55" s="8"/>
      <c r="N55" s="15"/>
      <c r="O55" s="111"/>
      <c r="P55" s="167"/>
      <c r="Q55" s="191"/>
      <c r="R55" s="10"/>
      <c r="S55" s="8"/>
      <c r="T55" s="15"/>
      <c r="U55" s="8"/>
      <c r="V55" s="8"/>
      <c r="W55" s="80"/>
      <c r="X55" s="10"/>
      <c r="Y55" s="8"/>
      <c r="Z55" s="15"/>
      <c r="AA55" s="8"/>
      <c r="AB55" s="15"/>
      <c r="AC55" s="9"/>
      <c r="AD55" s="111"/>
      <c r="AE55" s="10"/>
      <c r="AF55" s="8"/>
      <c r="AG55" s="15"/>
      <c r="AH55" s="8"/>
      <c r="AI55" s="15"/>
      <c r="AJ55" s="111"/>
      <c r="AK55" s="10"/>
      <c r="AL55" s="8"/>
      <c r="AM55" s="15"/>
      <c r="AN55" s="8"/>
      <c r="AO55" s="15"/>
      <c r="AP55" s="15"/>
      <c r="AQ55" s="111"/>
      <c r="AR55" s="55">
        <v>7</v>
      </c>
    </row>
    <row r="56" spans="1:44" x14ac:dyDescent="0.3">
      <c r="A56" s="73">
        <v>8</v>
      </c>
      <c r="B56" s="10"/>
      <c r="C56" s="8"/>
      <c r="D56" s="15"/>
      <c r="E56" s="8"/>
      <c r="F56" s="15"/>
      <c r="G56" s="111"/>
      <c r="H56" s="167"/>
      <c r="I56" s="191"/>
      <c r="J56" s="75"/>
      <c r="K56" s="8"/>
      <c r="L56" s="15"/>
      <c r="M56" s="8"/>
      <c r="N56" s="15"/>
      <c r="O56" s="111"/>
      <c r="P56" s="167"/>
      <c r="Q56" s="139"/>
      <c r="R56" s="10"/>
      <c r="S56" s="8"/>
      <c r="T56" s="15"/>
      <c r="U56" s="8"/>
      <c r="V56" s="15"/>
      <c r="W56" s="80"/>
      <c r="X56" s="10"/>
      <c r="Y56" s="8"/>
      <c r="Z56" s="15"/>
      <c r="AA56" s="8"/>
      <c r="AB56" s="15"/>
      <c r="AC56" s="9"/>
      <c r="AD56" s="111"/>
      <c r="AE56" s="10"/>
      <c r="AF56" s="8"/>
      <c r="AG56" s="15"/>
      <c r="AH56" s="8"/>
      <c r="AI56" s="15"/>
      <c r="AJ56" s="111"/>
      <c r="AK56" s="10"/>
      <c r="AL56" s="8"/>
      <c r="AM56" s="15"/>
      <c r="AN56" s="8"/>
      <c r="AO56" s="15"/>
      <c r="AP56" s="15"/>
      <c r="AQ56" s="111"/>
      <c r="AR56" s="55">
        <v>8</v>
      </c>
    </row>
    <row r="57" spans="1:44" x14ac:dyDescent="0.3">
      <c r="A57" s="73">
        <v>9</v>
      </c>
      <c r="B57" s="10"/>
      <c r="C57" s="8"/>
      <c r="D57" s="15"/>
      <c r="E57" s="8"/>
      <c r="F57" s="15"/>
      <c r="G57" s="111"/>
      <c r="H57" s="167"/>
      <c r="I57" s="191"/>
      <c r="J57" s="75"/>
      <c r="K57" s="8"/>
      <c r="L57" s="15"/>
      <c r="M57" s="8"/>
      <c r="N57" s="15"/>
      <c r="O57" s="111"/>
      <c r="P57" s="167"/>
      <c r="Q57" s="139"/>
      <c r="R57" s="10"/>
      <c r="S57" s="8"/>
      <c r="T57" s="15"/>
      <c r="U57" s="8"/>
      <c r="V57" s="15"/>
      <c r="W57" s="80"/>
      <c r="X57" s="10"/>
      <c r="Y57" s="8"/>
      <c r="Z57" s="15"/>
      <c r="AA57" s="8"/>
      <c r="AB57" s="15"/>
      <c r="AC57" s="9"/>
      <c r="AD57" s="111"/>
      <c r="AE57" s="10"/>
      <c r="AF57" s="8"/>
      <c r="AG57" s="15"/>
      <c r="AH57" s="8"/>
      <c r="AI57" s="15"/>
      <c r="AJ57" s="111"/>
      <c r="AK57" s="10"/>
      <c r="AL57" s="8"/>
      <c r="AM57" s="15"/>
      <c r="AN57" s="8"/>
      <c r="AO57" s="15"/>
      <c r="AP57" s="15"/>
      <c r="AQ57" s="111"/>
      <c r="AR57" s="55">
        <v>9</v>
      </c>
    </row>
    <row r="58" spans="1:44" x14ac:dyDescent="0.3">
      <c r="A58" s="73">
        <v>10</v>
      </c>
      <c r="B58" s="10"/>
      <c r="C58" s="8"/>
      <c r="D58" s="15"/>
      <c r="E58" s="8"/>
      <c r="F58" s="15"/>
      <c r="G58" s="111"/>
      <c r="H58" s="167"/>
      <c r="I58" s="139"/>
      <c r="J58" s="75"/>
      <c r="K58" s="8"/>
      <c r="L58" s="15"/>
      <c r="M58" s="8"/>
      <c r="N58" s="15"/>
      <c r="O58" s="111"/>
      <c r="P58" s="167"/>
      <c r="Q58" s="139"/>
      <c r="R58" s="10"/>
      <c r="S58" s="8"/>
      <c r="T58" s="15"/>
      <c r="U58" s="8"/>
      <c r="V58" s="15"/>
      <c r="W58" s="80"/>
      <c r="X58" s="10"/>
      <c r="Y58" s="8"/>
      <c r="Z58" s="15"/>
      <c r="AA58" s="8"/>
      <c r="AB58" s="15"/>
      <c r="AC58" s="9"/>
      <c r="AD58" s="111"/>
      <c r="AE58" s="10"/>
      <c r="AF58" s="8"/>
      <c r="AG58" s="15"/>
      <c r="AH58" s="8"/>
      <c r="AI58" s="15"/>
      <c r="AJ58" s="111"/>
      <c r="AK58" s="10"/>
      <c r="AL58" s="8"/>
      <c r="AM58" s="15"/>
      <c r="AN58" s="8"/>
      <c r="AO58" s="15"/>
      <c r="AP58" s="15"/>
      <c r="AQ58" s="111"/>
      <c r="AR58" s="55">
        <v>10</v>
      </c>
    </row>
    <row r="59" spans="1:44" x14ac:dyDescent="0.3">
      <c r="A59" s="73">
        <v>11</v>
      </c>
      <c r="B59" s="10"/>
      <c r="C59" s="8"/>
      <c r="D59" s="15"/>
      <c r="E59" s="8"/>
      <c r="F59" s="15"/>
      <c r="G59" s="111"/>
      <c r="H59" s="167"/>
      <c r="I59" s="139"/>
      <c r="J59" s="75"/>
      <c r="K59" s="8"/>
      <c r="L59" s="15"/>
      <c r="M59" s="8"/>
      <c r="N59" s="15"/>
      <c r="O59" s="111"/>
      <c r="P59" s="167"/>
      <c r="Q59" s="139"/>
      <c r="R59" s="10"/>
      <c r="S59" s="8"/>
      <c r="T59" s="15"/>
      <c r="U59" s="8"/>
      <c r="V59" s="15"/>
      <c r="W59" s="80"/>
      <c r="X59" s="10"/>
      <c r="Y59" s="8"/>
      <c r="Z59" s="15"/>
      <c r="AA59" s="8"/>
      <c r="AB59" s="15"/>
      <c r="AC59" s="9"/>
      <c r="AD59" s="111"/>
      <c r="AE59" s="10"/>
      <c r="AF59" s="8"/>
      <c r="AG59" s="15"/>
      <c r="AH59" s="8"/>
      <c r="AI59" s="15"/>
      <c r="AJ59" s="111"/>
      <c r="AK59" s="10"/>
      <c r="AL59" s="8"/>
      <c r="AM59" s="15"/>
      <c r="AN59" s="8"/>
      <c r="AO59" s="15"/>
      <c r="AP59" s="15"/>
      <c r="AQ59" s="111"/>
      <c r="AR59" s="55">
        <v>11</v>
      </c>
    </row>
    <row r="60" spans="1:44" x14ac:dyDescent="0.3">
      <c r="A60" s="73">
        <v>12</v>
      </c>
      <c r="B60" s="10"/>
      <c r="C60" s="8"/>
      <c r="D60" s="15"/>
      <c r="E60" s="8"/>
      <c r="F60" s="15"/>
      <c r="G60" s="111"/>
      <c r="H60" s="167"/>
      <c r="I60" s="139"/>
      <c r="J60" s="75"/>
      <c r="K60" s="8"/>
      <c r="L60" s="8"/>
      <c r="M60" s="8"/>
      <c r="N60" s="15"/>
      <c r="O60" s="111"/>
      <c r="P60" s="167"/>
      <c r="Q60" s="195"/>
      <c r="R60" s="10"/>
      <c r="S60" s="8"/>
      <c r="T60" s="15"/>
      <c r="U60" s="8"/>
      <c r="V60" s="15"/>
      <c r="W60" s="80"/>
      <c r="X60" s="10"/>
      <c r="Y60" s="8"/>
      <c r="Z60" s="15"/>
      <c r="AA60" s="8"/>
      <c r="AB60" s="15"/>
      <c r="AC60" s="9"/>
      <c r="AD60" s="111"/>
      <c r="AE60" s="10"/>
      <c r="AF60" s="8"/>
      <c r="AG60" s="15"/>
      <c r="AH60" s="8"/>
      <c r="AI60" s="15"/>
      <c r="AJ60" s="111"/>
      <c r="AK60" s="10"/>
      <c r="AL60" s="8"/>
      <c r="AM60" s="15"/>
      <c r="AN60" s="8"/>
      <c r="AO60" s="15"/>
      <c r="AP60" s="15"/>
      <c r="AQ60" s="111"/>
      <c r="AR60" s="55">
        <v>12</v>
      </c>
    </row>
    <row r="61" spans="1:44" x14ac:dyDescent="0.3">
      <c r="A61" s="73">
        <v>13</v>
      </c>
      <c r="B61" s="10"/>
      <c r="C61" s="8"/>
      <c r="D61" s="15"/>
      <c r="E61" s="8"/>
      <c r="F61" s="15"/>
      <c r="G61" s="111"/>
      <c r="H61" s="167"/>
      <c r="I61" s="139"/>
      <c r="J61" s="75"/>
      <c r="K61" s="8"/>
      <c r="L61" s="15"/>
      <c r="M61" s="8"/>
      <c r="N61" s="15"/>
      <c r="O61" s="111"/>
      <c r="P61" s="167"/>
      <c r="Q61" s="139"/>
      <c r="R61" s="10"/>
      <c r="S61" s="8"/>
      <c r="T61" s="15"/>
      <c r="U61" s="8"/>
      <c r="V61" s="15"/>
      <c r="W61" s="80"/>
      <c r="X61" s="10"/>
      <c r="Y61" s="8"/>
      <c r="Z61" s="15"/>
      <c r="AA61" s="8"/>
      <c r="AB61" s="15"/>
      <c r="AC61" s="9"/>
      <c r="AD61" s="111"/>
      <c r="AE61" s="10"/>
      <c r="AF61" s="8"/>
      <c r="AG61" s="15"/>
      <c r="AH61" s="8"/>
      <c r="AI61" s="15"/>
      <c r="AJ61" s="111"/>
      <c r="AK61" s="10"/>
      <c r="AL61" s="8"/>
      <c r="AM61" s="15"/>
      <c r="AN61" s="8"/>
      <c r="AO61" s="15"/>
      <c r="AP61" s="15"/>
      <c r="AQ61" s="111"/>
      <c r="AR61" s="55">
        <v>13</v>
      </c>
    </row>
    <row r="62" spans="1:44" x14ac:dyDescent="0.3">
      <c r="A62" s="73">
        <v>14</v>
      </c>
      <c r="B62" s="10"/>
      <c r="C62" s="8"/>
      <c r="D62" s="15"/>
      <c r="E62" s="8"/>
      <c r="F62" s="15"/>
      <c r="G62" s="111"/>
      <c r="H62" s="167"/>
      <c r="I62" s="139"/>
      <c r="J62" s="75"/>
      <c r="K62" s="8"/>
      <c r="L62" s="15"/>
      <c r="M62" s="8"/>
      <c r="N62" s="15"/>
      <c r="O62" s="111"/>
      <c r="P62" s="167"/>
      <c r="Q62" s="139"/>
      <c r="R62" s="10"/>
      <c r="S62" s="8"/>
      <c r="T62" s="15"/>
      <c r="U62" s="8"/>
      <c r="V62" s="15"/>
      <c r="W62" s="80"/>
      <c r="X62" s="10"/>
      <c r="Y62" s="8"/>
      <c r="Z62" s="15"/>
      <c r="AA62" s="8"/>
      <c r="AB62" s="15"/>
      <c r="AC62" s="9"/>
      <c r="AD62" s="111"/>
      <c r="AE62" s="10"/>
      <c r="AF62" s="8"/>
      <c r="AG62" s="15"/>
      <c r="AH62" s="8"/>
      <c r="AI62" s="15"/>
      <c r="AJ62" s="111"/>
      <c r="AK62" s="10"/>
      <c r="AL62" s="8"/>
      <c r="AM62" s="15"/>
      <c r="AN62" s="8"/>
      <c r="AO62" s="15"/>
      <c r="AP62" s="15"/>
      <c r="AQ62" s="111"/>
      <c r="AR62" s="55">
        <v>14</v>
      </c>
    </row>
    <row r="63" spans="1:44" x14ac:dyDescent="0.3">
      <c r="A63" s="73">
        <v>15</v>
      </c>
      <c r="B63" s="10"/>
      <c r="C63" s="8"/>
      <c r="D63" s="15"/>
      <c r="E63" s="8"/>
      <c r="F63" s="15"/>
      <c r="G63" s="111"/>
      <c r="H63" s="167"/>
      <c r="I63" s="191"/>
      <c r="J63" s="75"/>
      <c r="K63" s="8"/>
      <c r="L63" s="15"/>
      <c r="M63" s="8"/>
      <c r="N63" s="15"/>
      <c r="O63" s="111"/>
      <c r="P63" s="167"/>
      <c r="Q63" s="139"/>
      <c r="R63" s="10"/>
      <c r="S63" s="8"/>
      <c r="T63" s="15"/>
      <c r="U63" s="8"/>
      <c r="V63" s="15"/>
      <c r="W63" s="80"/>
      <c r="X63" s="10"/>
      <c r="Y63" s="8"/>
      <c r="Z63" s="15"/>
      <c r="AA63" s="8"/>
      <c r="AB63" s="115"/>
      <c r="AC63" s="189"/>
      <c r="AD63" s="111"/>
      <c r="AE63" s="10"/>
      <c r="AF63" s="8"/>
      <c r="AG63" s="15"/>
      <c r="AH63" s="8"/>
      <c r="AI63" s="15"/>
      <c r="AJ63" s="111"/>
      <c r="AK63" s="10"/>
      <c r="AL63" s="8"/>
      <c r="AM63" s="15"/>
      <c r="AN63" s="8"/>
      <c r="AO63" s="15"/>
      <c r="AP63" s="15"/>
      <c r="AQ63" s="111"/>
      <c r="AR63" s="55">
        <v>15</v>
      </c>
    </row>
    <row r="64" spans="1:44" x14ac:dyDescent="0.3">
      <c r="A64" s="73">
        <v>16</v>
      </c>
      <c r="B64" s="10"/>
      <c r="C64" s="8"/>
      <c r="D64" s="15"/>
      <c r="E64" s="8"/>
      <c r="F64" s="15"/>
      <c r="G64" s="111"/>
      <c r="H64" s="167"/>
      <c r="I64" s="191"/>
      <c r="J64" s="75"/>
      <c r="K64" s="8"/>
      <c r="L64" s="15"/>
      <c r="M64" s="8"/>
      <c r="N64" s="15"/>
      <c r="O64" s="111"/>
      <c r="P64" s="167"/>
      <c r="Q64" s="139"/>
      <c r="R64" s="10"/>
      <c r="S64" s="8"/>
      <c r="T64" s="15"/>
      <c r="U64" s="8"/>
      <c r="V64" s="15"/>
      <c r="W64" s="80"/>
      <c r="X64" s="10"/>
      <c r="Y64" s="8"/>
      <c r="Z64" s="15"/>
      <c r="AA64" s="8"/>
      <c r="AB64" s="15"/>
      <c r="AC64" s="9"/>
      <c r="AD64" s="111"/>
      <c r="AE64" s="10"/>
      <c r="AF64" s="8"/>
      <c r="AG64" s="15"/>
      <c r="AH64" s="8"/>
      <c r="AI64" s="15"/>
      <c r="AJ64" s="190"/>
      <c r="AK64" s="10"/>
      <c r="AL64" s="8"/>
      <c r="AM64" s="15"/>
      <c r="AN64" s="8"/>
      <c r="AO64" s="15"/>
      <c r="AP64" s="15"/>
      <c r="AQ64" s="111"/>
      <c r="AR64" s="55">
        <v>16</v>
      </c>
    </row>
    <row r="65" spans="1:44" x14ac:dyDescent="0.3">
      <c r="A65" s="73">
        <v>17</v>
      </c>
      <c r="B65" s="10"/>
      <c r="C65" s="8"/>
      <c r="D65" s="15"/>
      <c r="E65" s="8"/>
      <c r="F65" s="15"/>
      <c r="G65" s="111"/>
      <c r="H65" s="167"/>
      <c r="I65" s="191"/>
      <c r="J65" s="75"/>
      <c r="K65" s="8"/>
      <c r="L65" s="15"/>
      <c r="M65" s="8"/>
      <c r="N65" s="15"/>
      <c r="O65" s="111"/>
      <c r="P65" s="167"/>
      <c r="Q65" s="139"/>
      <c r="R65" s="10"/>
      <c r="S65" s="8"/>
      <c r="T65" s="15"/>
      <c r="U65" s="8"/>
      <c r="V65" s="15"/>
      <c r="W65" s="80"/>
      <c r="X65" s="10"/>
      <c r="Y65" s="8"/>
      <c r="Z65" s="15"/>
      <c r="AA65" s="8"/>
      <c r="AB65" s="15"/>
      <c r="AC65" s="9"/>
      <c r="AD65" s="111"/>
      <c r="AE65" s="10"/>
      <c r="AF65" s="8"/>
      <c r="AG65" s="15"/>
      <c r="AH65" s="8"/>
      <c r="AI65" s="15"/>
      <c r="AJ65" s="111"/>
      <c r="AK65" s="10"/>
      <c r="AL65" s="8"/>
      <c r="AM65" s="15"/>
      <c r="AN65" s="8"/>
      <c r="AO65" s="15"/>
      <c r="AP65" s="15"/>
      <c r="AQ65" s="111"/>
      <c r="AR65" s="55">
        <v>17</v>
      </c>
    </row>
    <row r="66" spans="1:44" x14ac:dyDescent="0.3">
      <c r="A66" s="73">
        <v>18</v>
      </c>
      <c r="B66" s="10"/>
      <c r="C66" s="8"/>
      <c r="D66" s="15"/>
      <c r="E66" s="8"/>
      <c r="F66" s="15"/>
      <c r="G66" s="111"/>
      <c r="H66" s="167"/>
      <c r="I66" s="191"/>
      <c r="J66" s="75"/>
      <c r="K66" s="8"/>
      <c r="L66" s="15"/>
      <c r="M66" s="8"/>
      <c r="N66" s="15"/>
      <c r="O66" s="111"/>
      <c r="P66" s="167"/>
      <c r="Q66" s="139"/>
      <c r="R66" s="10"/>
      <c r="S66" s="8"/>
      <c r="T66" s="15"/>
      <c r="U66" s="8"/>
      <c r="V66" s="15"/>
      <c r="W66" s="80"/>
      <c r="X66" s="10"/>
      <c r="Y66" s="8"/>
      <c r="Z66" s="15"/>
      <c r="AA66" s="8"/>
      <c r="AB66" s="15"/>
      <c r="AC66" s="9"/>
      <c r="AD66" s="111"/>
      <c r="AE66" s="10"/>
      <c r="AF66" s="8"/>
      <c r="AG66" s="15"/>
      <c r="AH66" s="8"/>
      <c r="AI66" s="15"/>
      <c r="AJ66" s="111"/>
      <c r="AK66" s="10"/>
      <c r="AL66" s="8"/>
      <c r="AM66" s="15"/>
      <c r="AN66" s="8"/>
      <c r="AO66" s="15"/>
      <c r="AP66" s="15"/>
      <c r="AQ66" s="111"/>
      <c r="AR66" s="55">
        <v>18</v>
      </c>
    </row>
    <row r="67" spans="1:44" x14ac:dyDescent="0.3">
      <c r="A67" s="73">
        <v>19</v>
      </c>
      <c r="B67" s="10"/>
      <c r="C67" s="8"/>
      <c r="D67" s="15"/>
      <c r="E67" s="8"/>
      <c r="F67" s="15"/>
      <c r="G67" s="111"/>
      <c r="H67" s="167"/>
      <c r="I67" s="191"/>
      <c r="J67" s="75"/>
      <c r="K67" s="8"/>
      <c r="L67" s="8"/>
      <c r="M67" s="8"/>
      <c r="N67" s="15"/>
      <c r="O67" s="111"/>
      <c r="P67" s="167"/>
      <c r="Q67" s="139"/>
      <c r="R67" s="10"/>
      <c r="S67" s="8"/>
      <c r="T67" s="15"/>
      <c r="U67" s="8"/>
      <c r="V67" s="15"/>
      <c r="W67" s="80"/>
      <c r="X67" s="10"/>
      <c r="Y67" s="8"/>
      <c r="Z67" s="15"/>
      <c r="AA67" s="8"/>
      <c r="AB67" s="15"/>
      <c r="AC67" s="9"/>
      <c r="AD67" s="111"/>
      <c r="AE67" s="10"/>
      <c r="AF67" s="8"/>
      <c r="AG67" s="15"/>
      <c r="AH67" s="8"/>
      <c r="AI67" s="15"/>
      <c r="AJ67" s="111"/>
      <c r="AK67" s="10"/>
      <c r="AL67" s="8"/>
      <c r="AM67" s="15"/>
      <c r="AN67" s="8"/>
      <c r="AO67" s="15"/>
      <c r="AP67" s="15"/>
      <c r="AQ67" s="111"/>
      <c r="AR67" s="55">
        <v>19</v>
      </c>
    </row>
    <row r="68" spans="1:44" x14ac:dyDescent="0.3">
      <c r="A68" s="73">
        <v>20</v>
      </c>
      <c r="B68" s="10"/>
      <c r="C68" s="8"/>
      <c r="D68" s="15"/>
      <c r="E68" s="8"/>
      <c r="F68" s="15"/>
      <c r="G68" s="111"/>
      <c r="H68" s="167"/>
      <c r="I68" s="191"/>
      <c r="J68" s="75"/>
      <c r="K68" s="8"/>
      <c r="L68" s="8"/>
      <c r="M68" s="8"/>
      <c r="N68" s="15"/>
      <c r="O68" s="111"/>
      <c r="P68" s="167"/>
      <c r="Q68" s="191"/>
      <c r="R68" s="10"/>
      <c r="S68" s="8"/>
      <c r="T68" s="15"/>
      <c r="U68" s="8"/>
      <c r="V68" s="15"/>
      <c r="W68" s="80"/>
      <c r="X68" s="10"/>
      <c r="Y68" s="8"/>
      <c r="Z68" s="15"/>
      <c r="AA68" s="8"/>
      <c r="AB68" s="15"/>
      <c r="AC68" s="9"/>
      <c r="AD68" s="111"/>
      <c r="AE68" s="10"/>
      <c r="AF68" s="8"/>
      <c r="AG68" s="15"/>
      <c r="AH68" s="8"/>
      <c r="AI68" s="15"/>
      <c r="AJ68" s="111"/>
      <c r="AK68" s="10"/>
      <c r="AL68" s="8"/>
      <c r="AM68" s="15"/>
      <c r="AN68" s="8"/>
      <c r="AO68" s="15"/>
      <c r="AP68" s="15"/>
      <c r="AQ68" s="111"/>
      <c r="AR68" s="55">
        <v>20</v>
      </c>
    </row>
    <row r="69" spans="1:44" x14ac:dyDescent="0.3">
      <c r="A69" s="73">
        <v>21</v>
      </c>
      <c r="B69" s="10"/>
      <c r="C69" s="8"/>
      <c r="D69" s="15"/>
      <c r="E69" s="8"/>
      <c r="F69" s="15"/>
      <c r="G69" s="111"/>
      <c r="H69" s="167"/>
      <c r="I69" s="191"/>
      <c r="J69" s="75"/>
      <c r="K69" s="8"/>
      <c r="L69" s="15"/>
      <c r="M69" s="8"/>
      <c r="N69" s="15"/>
      <c r="O69" s="111"/>
      <c r="P69" s="167"/>
      <c r="Q69" s="191"/>
      <c r="R69" s="10"/>
      <c r="S69" s="8"/>
      <c r="T69" s="15"/>
      <c r="U69" s="8"/>
      <c r="V69" s="15"/>
      <c r="W69" s="80"/>
      <c r="X69" s="10"/>
      <c r="Y69" s="8"/>
      <c r="Z69" s="15"/>
      <c r="AA69" s="8"/>
      <c r="AB69" s="15"/>
      <c r="AC69" s="9"/>
      <c r="AD69" s="111"/>
      <c r="AE69" s="10"/>
      <c r="AF69" s="8"/>
      <c r="AG69" s="15"/>
      <c r="AH69" s="8"/>
      <c r="AI69" s="15"/>
      <c r="AJ69" s="111"/>
      <c r="AK69" s="10"/>
      <c r="AL69" s="8"/>
      <c r="AM69" s="15"/>
      <c r="AN69" s="8"/>
      <c r="AO69" s="15"/>
      <c r="AP69" s="15"/>
      <c r="AQ69" s="111"/>
      <c r="AR69" s="55">
        <v>21</v>
      </c>
    </row>
    <row r="70" spans="1:44" x14ac:dyDescent="0.3">
      <c r="A70" s="73">
        <v>22</v>
      </c>
      <c r="B70" s="10"/>
      <c r="C70" s="8"/>
      <c r="D70" s="15"/>
      <c r="E70" s="8"/>
      <c r="F70" s="15"/>
      <c r="G70" s="111"/>
      <c r="H70" s="167"/>
      <c r="I70" s="191"/>
      <c r="J70" s="75"/>
      <c r="K70" s="8"/>
      <c r="L70" s="15"/>
      <c r="M70" s="8"/>
      <c r="N70" s="15"/>
      <c r="O70" s="111"/>
      <c r="P70" s="167"/>
      <c r="Q70" s="191"/>
      <c r="R70" s="10"/>
      <c r="S70" s="8"/>
      <c r="T70" s="15"/>
      <c r="U70" s="8"/>
      <c r="V70" s="15"/>
      <c r="W70" s="80"/>
      <c r="X70" s="10"/>
      <c r="Y70" s="8"/>
      <c r="Z70" s="15"/>
      <c r="AA70" s="8"/>
      <c r="AB70" s="15"/>
      <c r="AC70" s="9"/>
      <c r="AD70" s="111"/>
      <c r="AE70" s="10"/>
      <c r="AF70" s="8"/>
      <c r="AG70" s="15"/>
      <c r="AH70" s="8"/>
      <c r="AI70" s="15"/>
      <c r="AJ70" s="111"/>
      <c r="AK70" s="10"/>
      <c r="AL70" s="8"/>
      <c r="AM70" s="15"/>
      <c r="AN70" s="8"/>
      <c r="AO70" s="15"/>
      <c r="AP70" s="15"/>
      <c r="AQ70" s="111"/>
      <c r="AR70" s="55">
        <v>22</v>
      </c>
    </row>
    <row r="71" spans="1:44" x14ac:dyDescent="0.3">
      <c r="A71" s="73">
        <v>23</v>
      </c>
      <c r="B71" s="10"/>
      <c r="C71" s="8"/>
      <c r="D71" s="15"/>
      <c r="E71" s="8"/>
      <c r="F71" s="15"/>
      <c r="G71" s="111"/>
      <c r="H71" s="167"/>
      <c r="I71" s="191"/>
      <c r="J71" s="75"/>
      <c r="K71" s="8"/>
      <c r="L71" s="15"/>
      <c r="M71" s="8"/>
      <c r="N71" s="15"/>
      <c r="O71" s="111"/>
      <c r="P71" s="167"/>
      <c r="Q71" s="191"/>
      <c r="R71" s="10"/>
      <c r="S71" s="8"/>
      <c r="T71" s="15"/>
      <c r="U71" s="8"/>
      <c r="V71" s="15"/>
      <c r="W71" s="80"/>
      <c r="X71" s="10"/>
      <c r="Y71" s="8"/>
      <c r="Z71" s="15"/>
      <c r="AA71" s="8"/>
      <c r="AB71" s="15"/>
      <c r="AC71" s="9"/>
      <c r="AD71" s="111"/>
      <c r="AE71" s="10"/>
      <c r="AF71" s="8"/>
      <c r="AG71" s="15"/>
      <c r="AH71" s="8"/>
      <c r="AI71" s="15"/>
      <c r="AJ71" s="111"/>
      <c r="AK71" s="10"/>
      <c r="AL71" s="8"/>
      <c r="AM71" s="15"/>
      <c r="AN71" s="8"/>
      <c r="AO71" s="15"/>
      <c r="AP71" s="15"/>
      <c r="AQ71" s="111"/>
      <c r="AR71" s="55">
        <v>23</v>
      </c>
    </row>
    <row r="72" spans="1:44" x14ac:dyDescent="0.3">
      <c r="A72" s="73">
        <v>24</v>
      </c>
      <c r="B72" s="10"/>
      <c r="C72" s="8"/>
      <c r="D72" s="15"/>
      <c r="E72" s="8"/>
      <c r="F72" s="15"/>
      <c r="G72" s="111"/>
      <c r="H72" s="167"/>
      <c r="I72" s="191"/>
      <c r="J72" s="75"/>
      <c r="K72" s="8"/>
      <c r="L72" s="15"/>
      <c r="M72" s="8"/>
      <c r="N72" s="15"/>
      <c r="O72" s="111"/>
      <c r="P72" s="167"/>
      <c r="Q72" s="139"/>
      <c r="R72" s="10"/>
      <c r="S72" s="8"/>
      <c r="T72" s="15"/>
      <c r="U72" s="8"/>
      <c r="V72" s="15"/>
      <c r="W72" s="80"/>
      <c r="X72" s="10"/>
      <c r="Y72" s="8"/>
      <c r="Z72" s="15"/>
      <c r="AA72" s="8"/>
      <c r="AB72" s="15"/>
      <c r="AC72" s="9"/>
      <c r="AD72" s="111"/>
      <c r="AE72" s="10"/>
      <c r="AF72" s="8"/>
      <c r="AG72" s="15"/>
      <c r="AH72" s="8"/>
      <c r="AI72" s="15"/>
      <c r="AJ72" s="111"/>
      <c r="AK72" s="10"/>
      <c r="AL72" s="8"/>
      <c r="AM72" s="15"/>
      <c r="AN72" s="8"/>
      <c r="AO72" s="15"/>
      <c r="AP72" s="15"/>
      <c r="AQ72" s="111"/>
      <c r="AR72" s="55">
        <v>24</v>
      </c>
    </row>
    <row r="73" spans="1:44" x14ac:dyDescent="0.3">
      <c r="A73" s="73">
        <v>25</v>
      </c>
      <c r="B73" s="10"/>
      <c r="C73" s="8"/>
      <c r="D73" s="15"/>
      <c r="E73" s="8"/>
      <c r="F73" s="15"/>
      <c r="G73" s="111"/>
      <c r="H73" s="167"/>
      <c r="I73" s="191"/>
      <c r="J73" s="75"/>
      <c r="K73" s="8"/>
      <c r="L73" s="15"/>
      <c r="M73" s="8"/>
      <c r="N73" s="15"/>
      <c r="O73" s="111"/>
      <c r="P73" s="167"/>
      <c r="Q73" s="139"/>
      <c r="R73" s="10"/>
      <c r="S73" s="8"/>
      <c r="T73" s="15"/>
      <c r="U73" s="8"/>
      <c r="V73" s="15"/>
      <c r="W73" s="80"/>
      <c r="X73" s="10"/>
      <c r="Y73" s="8"/>
      <c r="Z73" s="15"/>
      <c r="AA73" s="8"/>
      <c r="AB73" s="15"/>
      <c r="AC73" s="9"/>
      <c r="AD73" s="111"/>
      <c r="AE73" s="10"/>
      <c r="AF73" s="8"/>
      <c r="AG73" s="15"/>
      <c r="AH73" s="8"/>
      <c r="AI73" s="15"/>
      <c r="AJ73" s="111"/>
      <c r="AK73" s="10"/>
      <c r="AL73" s="8"/>
      <c r="AM73" s="15"/>
      <c r="AN73" s="8"/>
      <c r="AO73" s="15"/>
      <c r="AP73" s="15"/>
      <c r="AQ73" s="111"/>
      <c r="AR73" s="55">
        <v>25</v>
      </c>
    </row>
    <row r="74" spans="1:44" x14ac:dyDescent="0.3">
      <c r="A74" s="73">
        <v>26</v>
      </c>
      <c r="B74" s="10"/>
      <c r="C74" s="8"/>
      <c r="D74" s="15"/>
      <c r="E74" s="8"/>
      <c r="F74" s="15"/>
      <c r="G74" s="111"/>
      <c r="H74" s="167"/>
      <c r="I74" s="191"/>
      <c r="J74" s="75"/>
      <c r="K74" s="8"/>
      <c r="L74" s="15"/>
      <c r="M74" s="8"/>
      <c r="N74" s="15"/>
      <c r="O74" s="111"/>
      <c r="P74" s="167"/>
      <c r="Q74" s="191"/>
      <c r="R74" s="10"/>
      <c r="S74" s="8"/>
      <c r="T74" s="15"/>
      <c r="U74" s="8"/>
      <c r="V74" s="15"/>
      <c r="W74" s="80"/>
      <c r="X74" s="10"/>
      <c r="Y74" s="8"/>
      <c r="Z74" s="15"/>
      <c r="AA74" s="8"/>
      <c r="AB74" s="15"/>
      <c r="AC74" s="9"/>
      <c r="AD74" s="111"/>
      <c r="AE74" s="10"/>
      <c r="AF74" s="8"/>
      <c r="AG74" s="15"/>
      <c r="AH74" s="8"/>
      <c r="AI74" s="15"/>
      <c r="AJ74" s="111"/>
      <c r="AK74" s="10"/>
      <c r="AL74" s="8"/>
      <c r="AM74" s="15"/>
      <c r="AN74" s="8"/>
      <c r="AO74" s="15"/>
      <c r="AP74" s="15"/>
      <c r="AQ74" s="111"/>
      <c r="AR74" s="55">
        <v>26</v>
      </c>
    </row>
    <row r="75" spans="1:44" x14ac:dyDescent="0.3">
      <c r="A75" s="73">
        <v>27</v>
      </c>
      <c r="B75" s="10"/>
      <c r="C75" s="8"/>
      <c r="D75" s="8"/>
      <c r="E75" s="8"/>
      <c r="F75" s="15"/>
      <c r="G75" s="111"/>
      <c r="H75" s="167"/>
      <c r="I75" s="191"/>
      <c r="J75" s="75"/>
      <c r="K75" s="8"/>
      <c r="L75" s="15"/>
      <c r="M75" s="8"/>
      <c r="N75" s="15"/>
      <c r="O75" s="111"/>
      <c r="P75" s="167"/>
      <c r="Q75" s="139"/>
      <c r="R75" s="10"/>
      <c r="S75" s="8"/>
      <c r="T75" s="15"/>
      <c r="U75" s="8"/>
      <c r="V75" s="15"/>
      <c r="W75" s="80"/>
      <c r="X75" s="10"/>
      <c r="Y75" s="8"/>
      <c r="Z75" s="15"/>
      <c r="AA75" s="8"/>
      <c r="AB75" s="15"/>
      <c r="AC75" s="9"/>
      <c r="AD75" s="111"/>
      <c r="AE75" s="10"/>
      <c r="AF75" s="8"/>
      <c r="AG75" s="15"/>
      <c r="AH75" s="8"/>
      <c r="AI75" s="15"/>
      <c r="AJ75" s="111"/>
      <c r="AK75" s="10"/>
      <c r="AL75" s="8"/>
      <c r="AM75" s="15"/>
      <c r="AN75" s="8"/>
      <c r="AO75" s="15"/>
      <c r="AP75" s="15"/>
      <c r="AQ75" s="111"/>
      <c r="AR75" s="55">
        <v>27</v>
      </c>
    </row>
    <row r="76" spans="1:44" x14ac:dyDescent="0.3">
      <c r="A76" s="73">
        <v>28</v>
      </c>
      <c r="B76" s="10"/>
      <c r="C76" s="8"/>
      <c r="D76" s="15"/>
      <c r="E76" s="8"/>
      <c r="F76" s="15"/>
      <c r="G76" s="111"/>
      <c r="H76" s="167"/>
      <c r="I76" s="191"/>
      <c r="J76" s="75"/>
      <c r="K76" s="8"/>
      <c r="L76" s="15"/>
      <c r="M76" s="8"/>
      <c r="N76" s="15"/>
      <c r="O76" s="111"/>
      <c r="P76" s="167"/>
      <c r="Q76" s="139"/>
      <c r="R76" s="10"/>
      <c r="S76" s="8"/>
      <c r="T76" s="15"/>
      <c r="U76" s="8"/>
      <c r="V76" s="15"/>
      <c r="W76" s="80"/>
      <c r="X76" s="10"/>
      <c r="Y76" s="8"/>
      <c r="Z76" s="15"/>
      <c r="AA76" s="8"/>
      <c r="AB76" s="15"/>
      <c r="AC76" s="9"/>
      <c r="AD76" s="111"/>
      <c r="AE76" s="10"/>
      <c r="AF76" s="8"/>
      <c r="AG76" s="15"/>
      <c r="AH76" s="8"/>
      <c r="AI76" s="15"/>
      <c r="AJ76" s="111"/>
      <c r="AK76" s="10"/>
      <c r="AL76" s="8"/>
      <c r="AM76" s="15"/>
      <c r="AN76" s="8"/>
      <c r="AO76" s="15"/>
      <c r="AP76" s="15"/>
      <c r="AQ76" s="111"/>
      <c r="AR76" s="55">
        <v>28</v>
      </c>
    </row>
    <row r="77" spans="1:44" x14ac:dyDescent="0.3">
      <c r="A77" s="73">
        <v>29</v>
      </c>
      <c r="B77" s="10"/>
      <c r="C77" s="8"/>
      <c r="D77" s="15"/>
      <c r="E77" s="8"/>
      <c r="F77" s="15"/>
      <c r="G77" s="111"/>
      <c r="H77" s="167"/>
      <c r="I77" s="183"/>
      <c r="J77" s="75"/>
      <c r="K77" s="8"/>
      <c r="L77" s="15"/>
      <c r="M77" s="8"/>
      <c r="N77" s="15"/>
      <c r="O77" s="111"/>
      <c r="P77" s="167"/>
      <c r="Q77" s="139"/>
      <c r="R77" s="10"/>
      <c r="S77" s="8"/>
      <c r="T77" s="15"/>
      <c r="U77" s="8"/>
      <c r="V77" s="15"/>
      <c r="W77" s="80"/>
      <c r="X77" s="10"/>
      <c r="Y77" s="8"/>
      <c r="Z77" s="15"/>
      <c r="AA77" s="8"/>
      <c r="AB77" s="15"/>
      <c r="AC77" s="9"/>
      <c r="AD77" s="111"/>
      <c r="AE77" s="10"/>
      <c r="AF77" s="8"/>
      <c r="AG77" s="15"/>
      <c r="AH77" s="8"/>
      <c r="AI77" s="15"/>
      <c r="AJ77" s="111"/>
      <c r="AK77" s="10"/>
      <c r="AL77" s="8"/>
      <c r="AM77" s="15"/>
      <c r="AN77" s="8"/>
      <c r="AO77" s="15"/>
      <c r="AP77" s="15"/>
      <c r="AQ77" s="111"/>
      <c r="AR77" s="55">
        <v>29</v>
      </c>
    </row>
    <row r="78" spans="1:44" ht="15" thickBot="1" x14ac:dyDescent="0.35">
      <c r="A78" s="73">
        <v>30</v>
      </c>
      <c r="B78" s="69"/>
      <c r="C78" s="70"/>
      <c r="D78" s="71"/>
      <c r="E78" s="70"/>
      <c r="F78" s="71"/>
      <c r="G78" s="145"/>
      <c r="H78" s="168"/>
      <c r="I78" s="192"/>
      <c r="J78" s="75"/>
      <c r="K78" s="8"/>
      <c r="L78" s="15"/>
      <c r="M78" s="8"/>
      <c r="N78" s="15"/>
      <c r="O78" s="111"/>
      <c r="P78" s="167"/>
      <c r="Q78" s="139"/>
      <c r="R78" s="10"/>
      <c r="S78" s="8"/>
      <c r="T78" s="15"/>
      <c r="U78" s="8"/>
      <c r="V78" s="15"/>
      <c r="W78" s="92"/>
      <c r="X78" s="10"/>
      <c r="Y78" s="8"/>
      <c r="Z78" s="15"/>
      <c r="AA78" s="8"/>
      <c r="AB78" s="15"/>
      <c r="AC78" s="9"/>
      <c r="AD78" s="111"/>
      <c r="AE78" s="10"/>
      <c r="AF78" s="8"/>
      <c r="AG78" s="15"/>
      <c r="AH78" s="8"/>
      <c r="AI78" s="15"/>
      <c r="AJ78" s="111"/>
      <c r="AK78" s="10"/>
      <c r="AL78" s="8"/>
      <c r="AM78" s="15"/>
      <c r="AN78" s="8"/>
      <c r="AO78" s="15"/>
      <c r="AP78" s="15"/>
      <c r="AQ78" s="111"/>
      <c r="AR78" s="55">
        <v>30</v>
      </c>
    </row>
    <row r="79" spans="1:44" ht="15" thickBot="1" x14ac:dyDescent="0.35">
      <c r="A79" s="67">
        <v>31</v>
      </c>
      <c r="B79" s="12"/>
      <c r="C79" s="13"/>
      <c r="D79" s="13"/>
      <c r="E79" s="13"/>
      <c r="F79" s="19"/>
      <c r="G79" s="112"/>
      <c r="H79" s="169"/>
      <c r="I79" s="193"/>
      <c r="J79" s="68"/>
      <c r="K79" s="13"/>
      <c r="L79" s="19"/>
      <c r="M79" s="13"/>
      <c r="N79" s="19"/>
      <c r="O79" s="112"/>
      <c r="P79" s="169"/>
      <c r="Q79" s="196"/>
      <c r="R79" s="39"/>
      <c r="S79" s="40"/>
      <c r="T79" s="41"/>
      <c r="U79" s="40"/>
      <c r="V79" s="40"/>
      <c r="W79" s="85"/>
      <c r="X79" s="12"/>
      <c r="Y79" s="13"/>
      <c r="Z79" s="19"/>
      <c r="AA79" s="13"/>
      <c r="AB79" s="19"/>
      <c r="AC79" s="20"/>
      <c r="AD79" s="112"/>
      <c r="AE79" s="39"/>
      <c r="AF79" s="40"/>
      <c r="AG79" s="41"/>
      <c r="AH79" s="40"/>
      <c r="AI79" s="41"/>
      <c r="AJ79" s="86"/>
      <c r="AK79" s="12"/>
      <c r="AL79" s="13"/>
      <c r="AM79" s="19"/>
      <c r="AN79" s="13"/>
      <c r="AO79" s="19"/>
      <c r="AP79" s="71"/>
      <c r="AQ79" s="112"/>
      <c r="AR79" s="56">
        <v>31</v>
      </c>
    </row>
    <row r="80" spans="1:44" ht="15" thickBot="1" x14ac:dyDescent="0.35">
      <c r="B80" s="17">
        <f t="shared" ref="B80:AO80" si="2">SUM(B49:B79)</f>
        <v>0</v>
      </c>
      <c r="C80" s="17">
        <f t="shared" si="2"/>
        <v>0</v>
      </c>
      <c r="D80" s="17">
        <f t="shared" si="2"/>
        <v>0</v>
      </c>
      <c r="E80" s="17">
        <f t="shared" si="2"/>
        <v>0</v>
      </c>
      <c r="F80" s="17">
        <f t="shared" si="2"/>
        <v>0</v>
      </c>
      <c r="G80" s="160"/>
      <c r="H80" s="160"/>
      <c r="I80" s="38">
        <f>SUM(I49:I79)/31</f>
        <v>0</v>
      </c>
      <c r="J80" s="17">
        <f t="shared" si="2"/>
        <v>0</v>
      </c>
      <c r="K80" s="17">
        <f t="shared" si="2"/>
        <v>0</v>
      </c>
      <c r="L80" s="17">
        <f t="shared" si="2"/>
        <v>0</v>
      </c>
      <c r="M80" s="17">
        <f t="shared" si="2"/>
        <v>0</v>
      </c>
      <c r="N80" s="17">
        <f t="shared" si="2"/>
        <v>0</v>
      </c>
      <c r="O80" s="17"/>
      <c r="P80" s="160"/>
      <c r="Q80" s="38">
        <f>SUM(Q49:Q79)/31</f>
        <v>0</v>
      </c>
      <c r="R80" s="17">
        <f t="shared" si="2"/>
        <v>0</v>
      </c>
      <c r="S80" s="17">
        <f t="shared" si="2"/>
        <v>0</v>
      </c>
      <c r="T80" s="17">
        <f t="shared" si="2"/>
        <v>0</v>
      </c>
      <c r="U80" s="17">
        <f t="shared" si="2"/>
        <v>0</v>
      </c>
      <c r="V80" s="17">
        <f t="shared" si="2"/>
        <v>0</v>
      </c>
      <c r="W80" s="38">
        <f>SUM(W49:W79)/30</f>
        <v>0</v>
      </c>
      <c r="X80" s="17">
        <f t="shared" si="2"/>
        <v>0</v>
      </c>
      <c r="Y80" s="17">
        <f t="shared" si="2"/>
        <v>0</v>
      </c>
      <c r="Z80" s="17">
        <f t="shared" si="2"/>
        <v>0</v>
      </c>
      <c r="AA80" s="17">
        <f t="shared" si="2"/>
        <v>0</v>
      </c>
      <c r="AB80" s="17">
        <f t="shared" si="2"/>
        <v>0</v>
      </c>
      <c r="AC80" s="17"/>
      <c r="AD80" s="38">
        <f>SUM(AD49:AD79)/31</f>
        <v>0</v>
      </c>
      <c r="AE80" s="17">
        <f t="shared" si="2"/>
        <v>0</v>
      </c>
      <c r="AF80" s="17">
        <f t="shared" si="2"/>
        <v>0</v>
      </c>
      <c r="AG80" s="17">
        <f t="shared" si="2"/>
        <v>0</v>
      </c>
      <c r="AH80" s="17">
        <f t="shared" si="2"/>
        <v>0</v>
      </c>
      <c r="AI80" s="17">
        <f t="shared" si="2"/>
        <v>0</v>
      </c>
      <c r="AJ80" s="38">
        <f>SUM(AJ49:AJ79)/30</f>
        <v>0</v>
      </c>
      <c r="AK80" s="17">
        <f t="shared" si="2"/>
        <v>0</v>
      </c>
      <c r="AL80" s="17">
        <f t="shared" si="2"/>
        <v>0</v>
      </c>
      <c r="AM80" s="17">
        <f t="shared" si="2"/>
        <v>0</v>
      </c>
      <c r="AN80" s="17">
        <f t="shared" si="2"/>
        <v>0</v>
      </c>
      <c r="AO80" s="17">
        <f t="shared" si="2"/>
        <v>0</v>
      </c>
      <c r="AP80" s="120">
        <f>SUM(AP49:AP79)</f>
        <v>0</v>
      </c>
      <c r="AQ80" s="38">
        <f>SUM(AQ49:AQ79)/31</f>
        <v>0</v>
      </c>
    </row>
    <row r="82" spans="1:25" x14ac:dyDescent="0.3">
      <c r="X82" s="105" t="s">
        <v>25</v>
      </c>
      <c r="Y82" t="s">
        <v>26</v>
      </c>
    </row>
    <row r="83" spans="1:25" x14ac:dyDescent="0.3">
      <c r="X83" t="s">
        <v>32</v>
      </c>
    </row>
    <row r="84" spans="1:25" x14ac:dyDescent="0.3">
      <c r="D84" s="209" t="s">
        <v>17</v>
      </c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</row>
    <row r="85" spans="1:25" ht="15" thickBot="1" x14ac:dyDescent="0.35">
      <c r="A85" s="25"/>
    </row>
    <row r="86" spans="1:25" ht="26.25" customHeight="1" thickBot="1" x14ac:dyDescent="0.35">
      <c r="A86" s="26"/>
      <c r="B86" s="30"/>
      <c r="C86" s="154">
        <f>B41+J41+R41+X41+AF41+AL41+AK80+AE80+X80+R80+J80+B80</f>
        <v>0</v>
      </c>
      <c r="F86" s="124"/>
      <c r="G86" s="133"/>
      <c r="H86" s="133"/>
      <c r="I86" s="151">
        <v>0</v>
      </c>
      <c r="J86" s="150">
        <f>I86/122</f>
        <v>0</v>
      </c>
    </row>
    <row r="87" spans="1:25" ht="26.25" customHeight="1" thickBot="1" x14ac:dyDescent="0.35">
      <c r="A87" s="26"/>
      <c r="B87" s="32"/>
      <c r="C87" s="155">
        <f>C41+K41+S41+Y41+AG41+AM41+AL80+AF80+Y80+S80+K80+C80</f>
        <v>19</v>
      </c>
      <c r="F87" s="125"/>
      <c r="G87" s="134"/>
      <c r="H87" s="134"/>
      <c r="I87" s="152">
        <v>0</v>
      </c>
      <c r="J87" s="150">
        <f>I87/122</f>
        <v>0</v>
      </c>
      <c r="S87">
        <f>I86+I87+I88+I89+I90</f>
        <v>0</v>
      </c>
    </row>
    <row r="88" spans="1:25" ht="26.25" customHeight="1" thickBot="1" x14ac:dyDescent="0.35">
      <c r="A88" s="26"/>
      <c r="B88" s="32"/>
      <c r="C88" s="155">
        <f>D41+L41+T41+Z41+AH41+AN41+AM80+AG80+Z80+T80+L80+D80</f>
        <v>82</v>
      </c>
      <c r="F88" s="126"/>
      <c r="G88" s="135"/>
      <c r="H88" s="135"/>
      <c r="I88" s="152">
        <v>0</v>
      </c>
      <c r="J88" s="150">
        <f>I88/122</f>
        <v>0</v>
      </c>
    </row>
    <row r="89" spans="1:25" ht="26.25" customHeight="1" thickBot="1" x14ac:dyDescent="0.35">
      <c r="A89" s="26"/>
      <c r="B89" s="32"/>
      <c r="C89" s="155">
        <f>E41+M41+U41+AI41+AO41+AN80+AH80+AA80+U80+M80+E80</f>
        <v>39</v>
      </c>
      <c r="F89" s="127"/>
      <c r="G89" s="136"/>
      <c r="H89" s="136"/>
      <c r="I89" s="152">
        <v>0</v>
      </c>
      <c r="J89" s="150">
        <f>I89/122</f>
        <v>0</v>
      </c>
    </row>
    <row r="90" spans="1:25" ht="26.25" customHeight="1" thickBot="1" x14ac:dyDescent="0.35">
      <c r="A90" s="26"/>
      <c r="B90" s="122"/>
      <c r="C90" s="156">
        <f>F41+N41+V41+AB41+AJ41+AQ41+AO80+AI80+AB80+V80+N80+F80</f>
        <v>33</v>
      </c>
      <c r="F90" s="128"/>
      <c r="G90" s="137"/>
      <c r="H90" s="137"/>
      <c r="I90" s="153">
        <v>0</v>
      </c>
      <c r="J90" s="150">
        <f>I90/122</f>
        <v>0</v>
      </c>
    </row>
    <row r="91" spans="1:25" ht="25.8" customHeight="1" thickBot="1" x14ac:dyDescent="0.35">
      <c r="A91" s="26"/>
      <c r="B91" s="34"/>
      <c r="C91" s="157">
        <f>G41+P41+AP80</f>
        <v>8</v>
      </c>
      <c r="G91" s="149" t="s">
        <v>30</v>
      </c>
      <c r="H91" s="149"/>
      <c r="I91" s="149"/>
      <c r="J91" s="149"/>
      <c r="K91" s="149"/>
      <c r="L91" s="149"/>
      <c r="M91" s="149"/>
      <c r="N91" s="149"/>
      <c r="O91" s="149"/>
      <c r="P91" s="149"/>
    </row>
    <row r="92" spans="1:25" ht="15" customHeight="1" x14ac:dyDescent="0.3">
      <c r="A92" s="26"/>
      <c r="C92" s="27"/>
    </row>
    <row r="93" spans="1:25" ht="15" customHeight="1" x14ac:dyDescent="0.3">
      <c r="A93" s="26"/>
      <c r="D93" s="209" t="s">
        <v>16</v>
      </c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</row>
    <row r="94" spans="1:25" ht="15" customHeight="1" x14ac:dyDescent="0.3">
      <c r="A94" s="26"/>
    </row>
    <row r="95" spans="1:25" ht="15" customHeight="1" x14ac:dyDescent="0.3">
      <c r="A95" s="26"/>
    </row>
    <row r="96" spans="1:25" ht="15" customHeight="1" x14ac:dyDescent="0.3">
      <c r="A96" s="26"/>
    </row>
    <row r="97" spans="1:20" ht="15" customHeight="1" x14ac:dyDescent="0.3">
      <c r="A97" s="26"/>
    </row>
    <row r="98" spans="1:20" ht="15" customHeight="1" x14ac:dyDescent="0.3">
      <c r="A98" s="26"/>
    </row>
    <row r="99" spans="1:20" x14ac:dyDescent="0.3">
      <c r="A99" s="26"/>
    </row>
    <row r="100" spans="1:20" x14ac:dyDescent="0.3">
      <c r="A100" s="26"/>
    </row>
    <row r="101" spans="1:20" x14ac:dyDescent="0.3">
      <c r="A101" s="26"/>
    </row>
    <row r="102" spans="1:20" x14ac:dyDescent="0.3">
      <c r="A102" s="26"/>
    </row>
    <row r="103" spans="1:20" x14ac:dyDescent="0.3">
      <c r="A103" s="26"/>
    </row>
    <row r="104" spans="1:20" x14ac:dyDescent="0.3">
      <c r="A104" s="26"/>
    </row>
    <row r="105" spans="1:20" x14ac:dyDescent="0.3">
      <c r="A105" s="26"/>
    </row>
    <row r="106" spans="1:20" x14ac:dyDescent="0.3">
      <c r="A106" s="26"/>
    </row>
    <row r="107" spans="1:20" x14ac:dyDescent="0.3">
      <c r="A107" s="26"/>
    </row>
    <row r="108" spans="1:20" x14ac:dyDescent="0.3">
      <c r="A108" s="26"/>
    </row>
    <row r="109" spans="1:20" x14ac:dyDescent="0.3">
      <c r="A109" s="26"/>
    </row>
    <row r="110" spans="1:20" x14ac:dyDescent="0.3">
      <c r="A110" s="26"/>
    </row>
    <row r="111" spans="1:20" x14ac:dyDescent="0.3">
      <c r="A111" s="26"/>
      <c r="T111" s="116" t="s">
        <v>29</v>
      </c>
    </row>
    <row r="112" spans="1:20" x14ac:dyDescent="0.3">
      <c r="A112" s="26"/>
    </row>
    <row r="113" spans="1:1" x14ac:dyDescent="0.3">
      <c r="A113" s="26"/>
    </row>
    <row r="114" spans="1:1" x14ac:dyDescent="0.3">
      <c r="A114" s="26"/>
    </row>
    <row r="115" spans="1:1" x14ac:dyDescent="0.3">
      <c r="A115" s="26"/>
    </row>
    <row r="116" spans="1:1" x14ac:dyDescent="0.3">
      <c r="A116" s="26"/>
    </row>
    <row r="117" spans="1:1" x14ac:dyDescent="0.3">
      <c r="A117" s="26"/>
    </row>
    <row r="118" spans="1:1" x14ac:dyDescent="0.3">
      <c r="A118" s="26"/>
    </row>
    <row r="119" spans="1:1" x14ac:dyDescent="0.3">
      <c r="A119" s="27"/>
    </row>
  </sheetData>
  <mergeCells count="29">
    <mergeCell ref="D84:Q84"/>
    <mergeCell ref="D93:Q93"/>
    <mergeCell ref="AK46:AQ46"/>
    <mergeCell ref="B47:I47"/>
    <mergeCell ref="J47:Q47"/>
    <mergeCell ref="R47:W47"/>
    <mergeCell ref="X47:AD47"/>
    <mergeCell ref="AE47:AJ47"/>
    <mergeCell ref="AK47:AQ47"/>
    <mergeCell ref="AE46:AJ46"/>
    <mergeCell ref="A43:E43"/>
    <mergeCell ref="B46:I46"/>
    <mergeCell ref="J46:Q46"/>
    <mergeCell ref="R46:W46"/>
    <mergeCell ref="X46:AD46"/>
    <mergeCell ref="AF7:AK7"/>
    <mergeCell ref="AL7:AR7"/>
    <mergeCell ref="B8:I8"/>
    <mergeCell ref="J8:Q8"/>
    <mergeCell ref="R8:W8"/>
    <mergeCell ref="X8:AD8"/>
    <mergeCell ref="AF8:AK8"/>
    <mergeCell ref="AL8:AR8"/>
    <mergeCell ref="X7:AD7"/>
    <mergeCell ref="D4:N4"/>
    <mergeCell ref="T5:U5"/>
    <mergeCell ref="B7:I7"/>
    <mergeCell ref="J7:Q7"/>
    <mergeCell ref="R7:W7"/>
  </mergeCells>
  <hyperlinks>
    <hyperlink ref="T111" r:id="rId1" xr:uid="{2EA24150-6844-48B1-91E3-26E5E7B2333F}"/>
  </hyperlinks>
  <pageMargins left="0.7" right="0.7" top="0.75" bottom="0.75" header="0.3" footer="0.3"/>
  <pageSetup paperSize="9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58867-E0C6-4F49-974F-83CE48D49768}">
  <dimension ref="A3:AR119"/>
  <sheetViews>
    <sheetView topLeftCell="A4" zoomScale="70" zoomScaleNormal="70" workbookViewId="0">
      <selection activeCell="F23" sqref="F23"/>
    </sheetView>
  </sheetViews>
  <sheetFormatPr baseColWidth="10" defaultRowHeight="14.4" x14ac:dyDescent="0.3"/>
  <cols>
    <col min="1" max="1" width="5.88671875" customWidth="1"/>
    <col min="2" max="30" width="6.88671875" customWidth="1"/>
    <col min="31" max="31" width="5.88671875" customWidth="1"/>
    <col min="32" max="50" width="6.88671875" customWidth="1"/>
    <col min="51" max="51" width="5.88671875" customWidth="1"/>
    <col min="52" max="81" width="6.88671875" customWidth="1"/>
  </cols>
  <sheetData>
    <row r="3" spans="1:44" x14ac:dyDescent="0.3"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</row>
    <row r="4" spans="1:44" ht="15" thickBot="1" x14ac:dyDescent="0.35">
      <c r="D4" s="209" t="s">
        <v>33</v>
      </c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121"/>
      <c r="P4" s="121"/>
    </row>
    <row r="5" spans="1:44" ht="25.2" thickBot="1" x14ac:dyDescent="0.35">
      <c r="S5" s="46" t="s">
        <v>19</v>
      </c>
      <c r="T5" s="216" t="s">
        <v>23</v>
      </c>
      <c r="U5" s="217"/>
    </row>
    <row r="6" spans="1:44" ht="15" thickBot="1" x14ac:dyDescent="0.35"/>
    <row r="7" spans="1:44" ht="15" thickBot="1" x14ac:dyDescent="0.35">
      <c r="A7" s="16" t="s">
        <v>1</v>
      </c>
      <c r="B7" s="213" t="s">
        <v>2</v>
      </c>
      <c r="C7" s="214"/>
      <c r="D7" s="214"/>
      <c r="E7" s="214"/>
      <c r="F7" s="214"/>
      <c r="G7" s="214"/>
      <c r="H7" s="214"/>
      <c r="I7" s="215"/>
      <c r="J7" s="213" t="s">
        <v>3</v>
      </c>
      <c r="K7" s="214"/>
      <c r="L7" s="214"/>
      <c r="M7" s="214"/>
      <c r="N7" s="214"/>
      <c r="O7" s="214"/>
      <c r="P7" s="214"/>
      <c r="Q7" s="215"/>
      <c r="R7" s="213" t="s">
        <v>4</v>
      </c>
      <c r="S7" s="214"/>
      <c r="T7" s="214"/>
      <c r="U7" s="214"/>
      <c r="V7" s="214"/>
      <c r="W7" s="215"/>
      <c r="X7" s="213" t="s">
        <v>5</v>
      </c>
      <c r="Y7" s="214"/>
      <c r="Z7" s="214"/>
      <c r="AA7" s="214"/>
      <c r="AB7" s="214"/>
      <c r="AC7" s="214"/>
      <c r="AD7" s="215"/>
      <c r="AE7" s="2"/>
      <c r="AF7" s="213" t="s">
        <v>6</v>
      </c>
      <c r="AG7" s="214"/>
      <c r="AH7" s="214"/>
      <c r="AI7" s="214"/>
      <c r="AJ7" s="214"/>
      <c r="AK7" s="215"/>
      <c r="AL7" s="213" t="s">
        <v>7</v>
      </c>
      <c r="AM7" s="214"/>
      <c r="AN7" s="214"/>
      <c r="AO7" s="214"/>
      <c r="AP7" s="214"/>
      <c r="AQ7" s="214"/>
      <c r="AR7" s="215"/>
    </row>
    <row r="8" spans="1:44" ht="15.75" customHeight="1" thickBot="1" x14ac:dyDescent="0.35">
      <c r="B8" s="210" t="s">
        <v>20</v>
      </c>
      <c r="C8" s="211"/>
      <c r="D8" s="211"/>
      <c r="E8" s="211"/>
      <c r="F8" s="211"/>
      <c r="G8" s="211"/>
      <c r="H8" s="211"/>
      <c r="I8" s="212"/>
      <c r="J8" s="210" t="s">
        <v>21</v>
      </c>
      <c r="K8" s="211"/>
      <c r="L8" s="211"/>
      <c r="M8" s="211"/>
      <c r="N8" s="211"/>
      <c r="O8" s="211"/>
      <c r="P8" s="211"/>
      <c r="Q8" s="212"/>
      <c r="R8" s="210" t="s">
        <v>21</v>
      </c>
      <c r="S8" s="211"/>
      <c r="T8" s="211"/>
      <c r="U8" s="211"/>
      <c r="V8" s="211"/>
      <c r="W8" s="212"/>
      <c r="X8" s="210" t="s">
        <v>21</v>
      </c>
      <c r="Y8" s="211"/>
      <c r="Z8" s="211"/>
      <c r="AA8" s="211"/>
      <c r="AB8" s="211"/>
      <c r="AC8" s="211"/>
      <c r="AD8" s="212"/>
      <c r="AE8" s="3"/>
      <c r="AF8" s="210" t="s">
        <v>21</v>
      </c>
      <c r="AG8" s="211"/>
      <c r="AH8" s="211"/>
      <c r="AI8" s="211"/>
      <c r="AJ8" s="211"/>
      <c r="AK8" s="212"/>
      <c r="AL8" s="210" t="s">
        <v>21</v>
      </c>
      <c r="AM8" s="211"/>
      <c r="AN8" s="211"/>
      <c r="AO8" s="211"/>
      <c r="AP8" s="211"/>
      <c r="AQ8" s="211"/>
      <c r="AR8" s="212"/>
    </row>
    <row r="9" spans="1:44" ht="26.25" customHeight="1" thickBot="1" x14ac:dyDescent="0.35">
      <c r="A9" s="4" t="s">
        <v>14</v>
      </c>
      <c r="B9" s="21"/>
      <c r="C9" s="22"/>
      <c r="D9" s="23"/>
      <c r="E9" s="24"/>
      <c r="F9" s="24"/>
      <c r="G9" s="24"/>
      <c r="I9" s="24" t="s">
        <v>19</v>
      </c>
      <c r="J9" s="21"/>
      <c r="K9" s="22"/>
      <c r="L9" s="23"/>
      <c r="M9" s="24"/>
      <c r="N9" s="24"/>
      <c r="O9" s="24"/>
      <c r="P9" s="24"/>
      <c r="Q9" s="24" t="s">
        <v>19</v>
      </c>
      <c r="R9" s="21"/>
      <c r="S9" s="22"/>
      <c r="T9" s="23"/>
      <c r="U9" s="24"/>
      <c r="V9" s="24"/>
      <c r="W9" s="24" t="s">
        <v>19</v>
      </c>
      <c r="X9" s="21"/>
      <c r="Y9" s="22"/>
      <c r="Z9" s="23"/>
      <c r="AA9" s="24"/>
      <c r="AB9" s="24"/>
      <c r="AC9" s="24"/>
      <c r="AD9" s="24" t="s">
        <v>19</v>
      </c>
      <c r="AE9" s="1" t="s">
        <v>14</v>
      </c>
      <c r="AF9" s="21"/>
      <c r="AG9" s="22"/>
      <c r="AH9" s="23"/>
      <c r="AI9" s="24"/>
      <c r="AJ9" s="24"/>
      <c r="AK9" s="24" t="s">
        <v>19</v>
      </c>
      <c r="AL9" s="21"/>
      <c r="AM9" s="22"/>
      <c r="AN9" s="23"/>
      <c r="AO9" s="24"/>
      <c r="AP9" s="129"/>
      <c r="AQ9" s="24"/>
      <c r="AR9" s="24" t="s">
        <v>19</v>
      </c>
    </row>
    <row r="10" spans="1:44" x14ac:dyDescent="0.3">
      <c r="A10" s="54">
        <v>1</v>
      </c>
      <c r="B10" s="7"/>
      <c r="C10" s="5"/>
      <c r="D10" s="18"/>
      <c r="E10" s="5"/>
      <c r="F10" s="18"/>
      <c r="G10" s="6"/>
      <c r="H10" s="162"/>
      <c r="I10" s="113"/>
      <c r="J10" s="7"/>
      <c r="K10" s="5"/>
      <c r="L10" s="18"/>
      <c r="M10" s="5"/>
      <c r="N10" s="18"/>
      <c r="O10" s="18"/>
      <c r="P10" s="6"/>
      <c r="Q10" s="113"/>
      <c r="R10" s="7"/>
      <c r="S10" s="5"/>
      <c r="T10" s="18"/>
      <c r="U10" s="5"/>
      <c r="V10" s="18"/>
      <c r="W10" s="113"/>
      <c r="X10" s="7"/>
      <c r="Y10" s="5"/>
      <c r="Z10" s="18"/>
      <c r="AA10" s="5"/>
      <c r="AB10" s="18"/>
      <c r="AC10" s="8"/>
      <c r="AD10" s="166"/>
      <c r="AE10" s="54">
        <v>1</v>
      </c>
      <c r="AF10" s="7"/>
      <c r="AG10" s="5"/>
      <c r="AH10" s="18"/>
      <c r="AI10" s="5"/>
      <c r="AJ10" s="18"/>
      <c r="AK10" s="113"/>
      <c r="AL10" s="74"/>
      <c r="AM10" s="5"/>
      <c r="AN10" s="18"/>
      <c r="AO10" s="5"/>
      <c r="AP10" s="130"/>
      <c r="AQ10" s="18"/>
      <c r="AR10" s="88">
        <v>29</v>
      </c>
    </row>
    <row r="11" spans="1:44" x14ac:dyDescent="0.3">
      <c r="A11" s="55">
        <v>2</v>
      </c>
      <c r="B11" s="10"/>
      <c r="C11" s="8"/>
      <c r="D11" s="15"/>
      <c r="E11" s="8"/>
      <c r="F11" s="15"/>
      <c r="G11" s="9"/>
      <c r="H11" s="163"/>
      <c r="I11" s="111"/>
      <c r="J11" s="10"/>
      <c r="K11" s="8"/>
      <c r="L11" s="15"/>
      <c r="M11" s="8"/>
      <c r="N11" s="15"/>
      <c r="O11" s="15"/>
      <c r="P11" s="9"/>
      <c r="Q11" s="111"/>
      <c r="R11" s="10"/>
      <c r="S11" s="8"/>
      <c r="T11" s="15"/>
      <c r="U11" s="8"/>
      <c r="V11" s="15"/>
      <c r="W11" s="111"/>
      <c r="X11" s="10"/>
      <c r="Y11" s="8"/>
      <c r="Z11" s="15"/>
      <c r="AA11" s="8"/>
      <c r="AB11" s="15"/>
      <c r="AC11" s="8"/>
      <c r="AD11" s="167"/>
      <c r="AE11" s="55">
        <v>2</v>
      </c>
      <c r="AF11" s="10"/>
      <c r="AG11" s="8"/>
      <c r="AH11" s="15"/>
      <c r="AI11" s="8"/>
      <c r="AJ11" s="15"/>
      <c r="AK11" s="111"/>
      <c r="AL11" s="75"/>
      <c r="AM11" s="8"/>
      <c r="AN11" s="15"/>
      <c r="AO11" s="8"/>
      <c r="AP11" s="131"/>
      <c r="AQ11" s="15"/>
      <c r="AR11" s="80">
        <v>29</v>
      </c>
    </row>
    <row r="12" spans="1:44" x14ac:dyDescent="0.3">
      <c r="A12" s="55">
        <v>3</v>
      </c>
      <c r="B12" s="10"/>
      <c r="C12" s="8"/>
      <c r="D12" s="15"/>
      <c r="E12" s="8"/>
      <c r="F12" s="15"/>
      <c r="G12" s="9"/>
      <c r="H12" s="163"/>
      <c r="I12" s="111"/>
      <c r="J12" s="10"/>
      <c r="K12" s="8"/>
      <c r="L12" s="15"/>
      <c r="M12" s="8"/>
      <c r="N12" s="15"/>
      <c r="O12" s="15"/>
      <c r="P12" s="9"/>
      <c r="Q12" s="111"/>
      <c r="R12" s="10"/>
      <c r="S12" s="8"/>
      <c r="T12" s="15"/>
      <c r="U12" s="8"/>
      <c r="V12" s="15"/>
      <c r="W12" s="111"/>
      <c r="X12" s="10"/>
      <c r="Y12" s="8"/>
      <c r="Z12" s="15"/>
      <c r="AA12" s="8"/>
      <c r="AB12" s="15"/>
      <c r="AC12" s="8"/>
      <c r="AD12" s="167"/>
      <c r="AE12" s="55">
        <v>3</v>
      </c>
      <c r="AF12" s="10"/>
      <c r="AG12" s="8"/>
      <c r="AH12" s="15"/>
      <c r="AI12" s="8"/>
      <c r="AJ12" s="15"/>
      <c r="AK12" s="111"/>
      <c r="AL12" s="75"/>
      <c r="AM12" s="8"/>
      <c r="AN12" s="15"/>
      <c r="AO12" s="8"/>
      <c r="AP12" s="131"/>
      <c r="AQ12" s="15"/>
      <c r="AR12" s="80">
        <v>29</v>
      </c>
    </row>
    <row r="13" spans="1:44" x14ac:dyDescent="0.3">
      <c r="A13" s="55">
        <v>4</v>
      </c>
      <c r="B13" s="10"/>
      <c r="C13" s="8"/>
      <c r="D13" s="15"/>
      <c r="E13" s="8"/>
      <c r="F13" s="15"/>
      <c r="G13" s="9"/>
      <c r="H13" s="163"/>
      <c r="I13" s="111"/>
      <c r="J13" s="10"/>
      <c r="K13" s="8"/>
      <c r="L13" s="15"/>
      <c r="M13" s="8"/>
      <c r="N13" s="15"/>
      <c r="O13" s="15"/>
      <c r="P13" s="9"/>
      <c r="Q13" s="111"/>
      <c r="R13" s="10"/>
      <c r="S13" s="8"/>
      <c r="T13" s="15"/>
      <c r="U13" s="8"/>
      <c r="V13" s="15"/>
      <c r="W13" s="111"/>
      <c r="X13" s="10"/>
      <c r="Y13" s="8"/>
      <c r="Z13" s="15"/>
      <c r="AA13" s="8"/>
      <c r="AB13" s="15"/>
      <c r="AC13" s="8"/>
      <c r="AD13" s="167"/>
      <c r="AE13" s="55">
        <v>4</v>
      </c>
      <c r="AF13" s="10"/>
      <c r="AG13" s="8"/>
      <c r="AH13" s="15"/>
      <c r="AI13" s="8"/>
      <c r="AJ13" s="15"/>
      <c r="AK13" s="111"/>
      <c r="AL13" s="75"/>
      <c r="AM13" s="8"/>
      <c r="AN13" s="15"/>
      <c r="AO13" s="8"/>
      <c r="AP13" s="131"/>
      <c r="AQ13" s="15"/>
      <c r="AR13" s="80">
        <v>29</v>
      </c>
    </row>
    <row r="14" spans="1:44" x14ac:dyDescent="0.3">
      <c r="A14" s="55">
        <v>5</v>
      </c>
      <c r="B14" s="10"/>
      <c r="C14" s="8"/>
      <c r="D14" s="15"/>
      <c r="E14" s="8"/>
      <c r="F14" s="15"/>
      <c r="G14" s="9"/>
      <c r="H14" s="163"/>
      <c r="I14" s="111"/>
      <c r="J14" s="10"/>
      <c r="K14" s="8"/>
      <c r="L14" s="15"/>
      <c r="M14" s="8"/>
      <c r="N14" s="15"/>
      <c r="O14" s="15"/>
      <c r="P14" s="9"/>
      <c r="Q14" s="111"/>
      <c r="R14" s="10"/>
      <c r="S14" s="8"/>
      <c r="T14" s="15"/>
      <c r="U14" s="8"/>
      <c r="V14" s="15"/>
      <c r="W14" s="111"/>
      <c r="X14" s="10"/>
      <c r="Y14" s="8"/>
      <c r="Z14" s="15"/>
      <c r="AA14" s="8"/>
      <c r="AB14" s="15"/>
      <c r="AC14" s="8"/>
      <c r="AD14" s="167"/>
      <c r="AE14" s="55">
        <v>5</v>
      </c>
      <c r="AF14" s="10"/>
      <c r="AG14" s="8"/>
      <c r="AH14" s="15"/>
      <c r="AI14" s="8"/>
      <c r="AJ14" s="15"/>
      <c r="AK14" s="111"/>
      <c r="AL14" s="75"/>
      <c r="AM14" s="8"/>
      <c r="AN14" s="15"/>
      <c r="AO14" s="8"/>
      <c r="AP14" s="131"/>
      <c r="AQ14" s="15"/>
      <c r="AR14" s="80">
        <v>31</v>
      </c>
    </row>
    <row r="15" spans="1:44" x14ac:dyDescent="0.3">
      <c r="A15" s="55">
        <v>6</v>
      </c>
      <c r="B15" s="10"/>
      <c r="C15" s="8"/>
      <c r="D15" s="15"/>
      <c r="E15" s="8"/>
      <c r="F15" s="15"/>
      <c r="G15" s="9"/>
      <c r="H15" s="163"/>
      <c r="I15" s="111"/>
      <c r="J15" s="10"/>
      <c r="K15" s="8"/>
      <c r="L15" s="15"/>
      <c r="M15" s="8"/>
      <c r="N15" s="15"/>
      <c r="O15" s="15"/>
      <c r="P15" s="9"/>
      <c r="Q15" s="111"/>
      <c r="R15" s="10"/>
      <c r="S15" s="8"/>
      <c r="T15" s="15"/>
      <c r="U15" s="8"/>
      <c r="V15" s="15"/>
      <c r="W15" s="111"/>
      <c r="X15" s="10"/>
      <c r="Y15" s="8"/>
      <c r="Z15" s="15"/>
      <c r="AA15" s="8"/>
      <c r="AB15" s="15"/>
      <c r="AC15" s="8"/>
      <c r="AD15" s="167"/>
      <c r="AE15" s="55">
        <v>6</v>
      </c>
      <c r="AF15" s="10"/>
      <c r="AG15" s="8"/>
      <c r="AH15" s="15"/>
      <c r="AI15" s="8"/>
      <c r="AJ15" s="15"/>
      <c r="AK15" s="111"/>
      <c r="AL15" s="75"/>
      <c r="AM15" s="8"/>
      <c r="AN15" s="15"/>
      <c r="AO15" s="8"/>
      <c r="AP15" s="131"/>
      <c r="AQ15" s="15"/>
      <c r="AR15" s="80">
        <v>31</v>
      </c>
    </row>
    <row r="16" spans="1:44" x14ac:dyDescent="0.3">
      <c r="A16" s="55">
        <v>7</v>
      </c>
      <c r="B16" s="10"/>
      <c r="C16" s="8"/>
      <c r="D16" s="15"/>
      <c r="E16" s="8"/>
      <c r="F16" s="15"/>
      <c r="G16" s="9"/>
      <c r="H16" s="163"/>
      <c r="I16" s="111"/>
      <c r="J16" s="10"/>
      <c r="K16" s="8"/>
      <c r="L16" s="15"/>
      <c r="M16" s="8"/>
      <c r="N16" s="15"/>
      <c r="O16" s="15"/>
      <c r="P16" s="9"/>
      <c r="Q16" s="111"/>
      <c r="R16" s="10"/>
      <c r="S16" s="8"/>
      <c r="T16" s="15"/>
      <c r="U16" s="8"/>
      <c r="V16" s="15"/>
      <c r="W16" s="111"/>
      <c r="X16" s="10"/>
      <c r="Y16" s="8"/>
      <c r="Z16" s="15"/>
      <c r="AA16" s="8"/>
      <c r="AB16" s="15"/>
      <c r="AC16" s="8"/>
      <c r="AD16" s="167"/>
      <c r="AE16" s="55">
        <v>7</v>
      </c>
      <c r="AF16" s="10"/>
      <c r="AG16" s="8"/>
      <c r="AH16" s="15"/>
      <c r="AI16" s="8"/>
      <c r="AJ16" s="15"/>
      <c r="AK16" s="111"/>
      <c r="AL16" s="75"/>
      <c r="AM16" s="8"/>
      <c r="AN16" s="15"/>
      <c r="AO16" s="8"/>
      <c r="AP16" s="131"/>
      <c r="AQ16" s="15"/>
      <c r="AR16" s="80">
        <v>30</v>
      </c>
    </row>
    <row r="17" spans="1:44" x14ac:dyDescent="0.3">
      <c r="A17" s="55">
        <v>8</v>
      </c>
      <c r="B17" s="10"/>
      <c r="C17" s="8"/>
      <c r="D17" s="15"/>
      <c r="E17" s="8"/>
      <c r="F17" s="15"/>
      <c r="G17" s="9"/>
      <c r="H17" s="163"/>
      <c r="I17" s="111"/>
      <c r="J17" s="10"/>
      <c r="K17" s="8"/>
      <c r="L17" s="15"/>
      <c r="M17" s="8"/>
      <c r="N17" s="15"/>
      <c r="O17" s="15"/>
      <c r="P17" s="9"/>
      <c r="Q17" s="111"/>
      <c r="R17" s="10"/>
      <c r="S17" s="8"/>
      <c r="T17" s="15"/>
      <c r="U17" s="8"/>
      <c r="V17" s="15"/>
      <c r="W17" s="111"/>
      <c r="X17" s="10"/>
      <c r="Y17" s="8"/>
      <c r="Z17" s="15"/>
      <c r="AA17" s="8"/>
      <c r="AB17" s="15"/>
      <c r="AC17" s="8"/>
      <c r="AD17" s="167"/>
      <c r="AE17" s="55">
        <v>8</v>
      </c>
      <c r="AF17" s="10"/>
      <c r="AG17" s="8"/>
      <c r="AH17" s="15"/>
      <c r="AI17" s="8"/>
      <c r="AJ17" s="15"/>
      <c r="AK17" s="111"/>
      <c r="AL17" s="75"/>
      <c r="AM17" s="8"/>
      <c r="AN17" s="15"/>
      <c r="AO17" s="8"/>
      <c r="AP17" s="131"/>
      <c r="AQ17" s="15"/>
      <c r="AR17" s="80">
        <v>24</v>
      </c>
    </row>
    <row r="18" spans="1:44" x14ac:dyDescent="0.3">
      <c r="A18" s="55">
        <v>9</v>
      </c>
      <c r="B18" s="10"/>
      <c r="C18" s="8"/>
      <c r="D18" s="15"/>
      <c r="E18" s="8"/>
      <c r="F18" s="15"/>
      <c r="G18" s="9"/>
      <c r="H18" s="163"/>
      <c r="I18" s="111"/>
      <c r="J18" s="10"/>
      <c r="K18" s="8"/>
      <c r="L18" s="15"/>
      <c r="M18" s="8"/>
      <c r="N18" s="15"/>
      <c r="O18" s="15"/>
      <c r="P18" s="9"/>
      <c r="Q18" s="111"/>
      <c r="R18" s="10"/>
      <c r="S18" s="8"/>
      <c r="T18" s="15"/>
      <c r="U18" s="8"/>
      <c r="V18" s="15"/>
      <c r="W18" s="111"/>
      <c r="X18" s="10"/>
      <c r="Y18" s="8"/>
      <c r="Z18" s="15"/>
      <c r="AA18" s="8"/>
      <c r="AB18" s="15"/>
      <c r="AC18" s="8"/>
      <c r="AD18" s="167"/>
      <c r="AE18" s="55">
        <v>9</v>
      </c>
      <c r="AF18" s="10"/>
      <c r="AG18" s="8"/>
      <c r="AH18" s="15"/>
      <c r="AI18" s="8"/>
      <c r="AJ18" s="15"/>
      <c r="AK18" s="111"/>
      <c r="AL18" s="75"/>
      <c r="AM18" s="8"/>
      <c r="AN18" s="15"/>
      <c r="AO18" s="8"/>
      <c r="AP18" s="131"/>
      <c r="AQ18" s="15"/>
      <c r="AR18" s="197">
        <v>26</v>
      </c>
    </row>
    <row r="19" spans="1:44" x14ac:dyDescent="0.3">
      <c r="A19" s="55">
        <v>10</v>
      </c>
      <c r="B19" s="10"/>
      <c r="C19" s="8"/>
      <c r="D19" s="15"/>
      <c r="E19" s="8"/>
      <c r="F19" s="15"/>
      <c r="G19" s="9"/>
      <c r="H19" s="163"/>
      <c r="I19" s="111"/>
      <c r="J19" s="10"/>
      <c r="K19" s="8"/>
      <c r="L19" s="15"/>
      <c r="M19" s="8"/>
      <c r="N19" s="15"/>
      <c r="O19" s="15"/>
      <c r="P19" s="9"/>
      <c r="Q19" s="111"/>
      <c r="R19" s="10"/>
      <c r="S19" s="8"/>
      <c r="T19" s="15"/>
      <c r="U19" s="8"/>
      <c r="V19" s="15"/>
      <c r="W19" s="111"/>
      <c r="X19" s="10"/>
      <c r="Y19" s="8"/>
      <c r="Z19" s="15"/>
      <c r="AA19" s="8"/>
      <c r="AB19" s="15"/>
      <c r="AC19" s="8"/>
      <c r="AD19" s="167"/>
      <c r="AE19" s="55">
        <v>10</v>
      </c>
      <c r="AF19" s="10"/>
      <c r="AG19" s="8"/>
      <c r="AH19" s="15"/>
      <c r="AI19" s="8"/>
      <c r="AJ19" s="15"/>
      <c r="AK19" s="111"/>
      <c r="AL19" s="75"/>
      <c r="AM19" s="8"/>
      <c r="AN19" s="15"/>
      <c r="AO19" s="8"/>
      <c r="AP19" s="131"/>
      <c r="AQ19" s="15"/>
      <c r="AR19" s="197">
        <v>28</v>
      </c>
    </row>
    <row r="20" spans="1:44" x14ac:dyDescent="0.3">
      <c r="A20" s="55">
        <v>11</v>
      </c>
      <c r="B20" s="10"/>
      <c r="C20" s="8"/>
      <c r="D20" s="15"/>
      <c r="E20" s="8"/>
      <c r="F20" s="15"/>
      <c r="G20" s="9"/>
      <c r="H20" s="163"/>
      <c r="I20" s="111"/>
      <c r="J20" s="10"/>
      <c r="K20" s="8"/>
      <c r="L20" s="15"/>
      <c r="M20" s="8"/>
      <c r="N20" s="15"/>
      <c r="O20" s="15"/>
      <c r="P20" s="9"/>
      <c r="Q20" s="111"/>
      <c r="R20" s="10"/>
      <c r="S20" s="8"/>
      <c r="T20" s="15"/>
      <c r="U20" s="8"/>
      <c r="V20" s="8"/>
      <c r="W20" s="111"/>
      <c r="X20" s="10"/>
      <c r="Y20" s="8"/>
      <c r="Z20" s="15"/>
      <c r="AA20" s="8"/>
      <c r="AB20" s="15"/>
      <c r="AC20" s="8"/>
      <c r="AD20" s="167"/>
      <c r="AE20" s="55">
        <v>11</v>
      </c>
      <c r="AF20" s="10"/>
      <c r="AG20" s="8"/>
      <c r="AH20" s="15"/>
      <c r="AI20" s="8"/>
      <c r="AJ20" s="15"/>
      <c r="AK20" s="111"/>
      <c r="AL20" s="75"/>
      <c r="AM20" s="8"/>
      <c r="AN20" s="15"/>
      <c r="AO20" s="8"/>
      <c r="AP20" s="131"/>
      <c r="AQ20" s="15"/>
      <c r="AR20" s="198">
        <v>32</v>
      </c>
    </row>
    <row r="21" spans="1:44" x14ac:dyDescent="0.3">
      <c r="A21" s="55">
        <v>12</v>
      </c>
      <c r="B21" s="10"/>
      <c r="C21" s="8"/>
      <c r="D21" s="15"/>
      <c r="E21" s="8"/>
      <c r="F21" s="15"/>
      <c r="G21" s="9"/>
      <c r="H21" s="163"/>
      <c r="I21" s="111"/>
      <c r="J21" s="10"/>
      <c r="K21" s="8"/>
      <c r="L21" s="15"/>
      <c r="M21" s="8"/>
      <c r="N21" s="8"/>
      <c r="O21" s="15"/>
      <c r="P21" s="9"/>
      <c r="Q21" s="111"/>
      <c r="R21" s="10"/>
      <c r="S21" s="8"/>
      <c r="T21" s="15"/>
      <c r="U21" s="8"/>
      <c r="V21" s="15"/>
      <c r="W21" s="111"/>
      <c r="X21" s="10"/>
      <c r="Y21" s="8"/>
      <c r="Z21" s="15"/>
      <c r="AA21" s="8"/>
      <c r="AB21" s="15"/>
      <c r="AC21" s="8"/>
      <c r="AD21" s="167"/>
      <c r="AE21" s="55">
        <v>12</v>
      </c>
      <c r="AF21" s="10"/>
      <c r="AG21" s="8"/>
      <c r="AH21" s="15"/>
      <c r="AI21" s="8"/>
      <c r="AJ21" s="15"/>
      <c r="AK21" s="111"/>
      <c r="AL21" s="75"/>
      <c r="AM21" s="8"/>
      <c r="AN21" s="15"/>
      <c r="AO21" s="8"/>
      <c r="AP21" s="131"/>
      <c r="AQ21" s="15"/>
      <c r="AR21" s="198">
        <v>34</v>
      </c>
    </row>
    <row r="22" spans="1:44" x14ac:dyDescent="0.3">
      <c r="A22" s="55">
        <v>13</v>
      </c>
      <c r="B22" s="10"/>
      <c r="C22" s="8"/>
      <c r="D22" s="15"/>
      <c r="E22" s="8"/>
      <c r="F22" s="15"/>
      <c r="G22" s="9"/>
      <c r="H22" s="163"/>
      <c r="I22" s="111"/>
      <c r="J22" s="10"/>
      <c r="K22" s="8"/>
      <c r="L22" s="15"/>
      <c r="M22" s="8"/>
      <c r="N22" s="15"/>
      <c r="O22" s="15"/>
      <c r="P22" s="9"/>
      <c r="Q22" s="111"/>
      <c r="R22" s="10"/>
      <c r="S22" s="8"/>
      <c r="T22" s="15"/>
      <c r="U22" s="8"/>
      <c r="V22" s="15"/>
      <c r="W22" s="111"/>
      <c r="X22" s="10"/>
      <c r="Y22" s="8"/>
      <c r="Z22" s="15"/>
      <c r="AA22" s="8"/>
      <c r="AB22" s="15"/>
      <c r="AC22" s="8"/>
      <c r="AD22" s="167"/>
      <c r="AE22" s="55">
        <v>13</v>
      </c>
      <c r="AF22" s="10"/>
      <c r="AG22" s="8"/>
      <c r="AH22" s="15"/>
      <c r="AI22" s="8"/>
      <c r="AJ22" s="15"/>
      <c r="AK22" s="111"/>
      <c r="AL22" s="75"/>
      <c r="AM22" s="8"/>
      <c r="AN22" s="15"/>
      <c r="AO22" s="8"/>
      <c r="AP22" s="131"/>
      <c r="AQ22" s="15"/>
      <c r="AR22" s="198">
        <v>33</v>
      </c>
    </row>
    <row r="23" spans="1:44" x14ac:dyDescent="0.3">
      <c r="A23" s="55">
        <v>14</v>
      </c>
      <c r="B23" s="10"/>
      <c r="C23" s="8"/>
      <c r="D23" s="15"/>
      <c r="E23" s="8"/>
      <c r="F23" s="15"/>
      <c r="G23" s="9"/>
      <c r="H23" s="163"/>
      <c r="I23" s="111"/>
      <c r="J23" s="10"/>
      <c r="K23" s="8"/>
      <c r="L23" s="15"/>
      <c r="M23" s="8"/>
      <c r="N23" s="15"/>
      <c r="O23" s="15"/>
      <c r="P23" s="9"/>
      <c r="Q23" s="111"/>
      <c r="R23" s="10"/>
      <c r="S23" s="8"/>
      <c r="T23" s="15"/>
      <c r="U23" s="8"/>
      <c r="V23" s="15"/>
      <c r="W23" s="111"/>
      <c r="X23" s="10"/>
      <c r="Y23" s="8"/>
      <c r="Z23" s="15"/>
      <c r="AA23" s="8"/>
      <c r="AB23" s="15"/>
      <c r="AC23" s="8"/>
      <c r="AD23" s="167"/>
      <c r="AE23" s="55">
        <v>14</v>
      </c>
      <c r="AF23" s="10"/>
      <c r="AG23" s="8"/>
      <c r="AH23" s="15"/>
      <c r="AI23" s="8"/>
      <c r="AJ23" s="15"/>
      <c r="AK23" s="111"/>
      <c r="AL23" s="75"/>
      <c r="AM23" s="8"/>
      <c r="AN23" s="15"/>
      <c r="AO23" s="8"/>
      <c r="AP23" s="131"/>
      <c r="AQ23" s="15"/>
      <c r="AR23" s="198">
        <v>33</v>
      </c>
    </row>
    <row r="24" spans="1:44" x14ac:dyDescent="0.3">
      <c r="A24" s="55">
        <v>15</v>
      </c>
      <c r="B24" s="10"/>
      <c r="C24" s="8"/>
      <c r="D24" s="15"/>
      <c r="E24" s="8"/>
      <c r="F24" s="15"/>
      <c r="G24" s="9"/>
      <c r="H24" s="163"/>
      <c r="I24" s="111"/>
      <c r="J24" s="10"/>
      <c r="K24" s="8"/>
      <c r="L24" s="15"/>
      <c r="M24" s="8"/>
      <c r="N24" s="15"/>
      <c r="O24" s="15"/>
      <c r="P24" s="9"/>
      <c r="Q24" s="111"/>
      <c r="R24" s="10"/>
      <c r="S24" s="8"/>
      <c r="T24" s="15"/>
      <c r="U24" s="8"/>
      <c r="V24" s="15"/>
      <c r="W24" s="111"/>
      <c r="X24" s="10"/>
      <c r="Y24" s="8"/>
      <c r="Z24" s="15"/>
      <c r="AA24" s="8"/>
      <c r="AB24" s="15"/>
      <c r="AC24" s="8"/>
      <c r="AD24" s="167"/>
      <c r="AE24" s="55">
        <v>15</v>
      </c>
      <c r="AF24" s="10"/>
      <c r="AG24" s="8"/>
      <c r="AH24" s="15"/>
      <c r="AI24" s="8"/>
      <c r="AJ24" s="15"/>
      <c r="AK24" s="111"/>
      <c r="AL24" s="75"/>
      <c r="AM24" s="8"/>
      <c r="AN24" s="15"/>
      <c r="AO24" s="8"/>
      <c r="AP24" s="131"/>
      <c r="AQ24" s="15"/>
      <c r="AR24" s="198">
        <v>32</v>
      </c>
    </row>
    <row r="25" spans="1:44" x14ac:dyDescent="0.3">
      <c r="A25" s="55">
        <v>16</v>
      </c>
      <c r="B25" s="10"/>
      <c r="C25" s="8"/>
      <c r="D25" s="15"/>
      <c r="E25" s="8"/>
      <c r="F25" s="15"/>
      <c r="G25" s="9"/>
      <c r="H25" s="163"/>
      <c r="I25" s="111"/>
      <c r="J25" s="10"/>
      <c r="K25" s="8"/>
      <c r="L25" s="15"/>
      <c r="M25" s="8"/>
      <c r="N25" s="15"/>
      <c r="O25" s="15"/>
      <c r="P25" s="9"/>
      <c r="Q25" s="111"/>
      <c r="R25" s="10"/>
      <c r="S25" s="8"/>
      <c r="T25" s="15"/>
      <c r="U25" s="8"/>
      <c r="V25" s="15"/>
      <c r="W25" s="111"/>
      <c r="X25" s="10"/>
      <c r="Y25" s="8"/>
      <c r="Z25" s="15"/>
      <c r="AA25" s="8"/>
      <c r="AB25" s="15"/>
      <c r="AC25" s="8"/>
      <c r="AD25" s="167"/>
      <c r="AE25" s="55">
        <v>16</v>
      </c>
      <c r="AF25" s="10"/>
      <c r="AG25" s="8"/>
      <c r="AH25" s="15"/>
      <c r="AI25" s="8"/>
      <c r="AJ25" s="15"/>
      <c r="AK25" s="111"/>
      <c r="AL25" s="75"/>
      <c r="AM25" s="8"/>
      <c r="AN25" s="15"/>
      <c r="AO25" s="8"/>
      <c r="AP25" s="132"/>
      <c r="AQ25" s="8"/>
      <c r="AR25" s="198">
        <v>36</v>
      </c>
    </row>
    <row r="26" spans="1:44" x14ac:dyDescent="0.3">
      <c r="A26" s="55">
        <v>17</v>
      </c>
      <c r="B26" s="10"/>
      <c r="C26" s="8"/>
      <c r="D26" s="15"/>
      <c r="E26" s="8"/>
      <c r="F26" s="15"/>
      <c r="G26" s="9"/>
      <c r="H26" s="163"/>
      <c r="I26" s="111"/>
      <c r="J26" s="10"/>
      <c r="K26" s="8"/>
      <c r="L26" s="15"/>
      <c r="M26" s="8"/>
      <c r="N26" s="15"/>
      <c r="O26" s="15"/>
      <c r="P26" s="9"/>
      <c r="Q26" s="111"/>
      <c r="R26" s="10"/>
      <c r="S26" s="8"/>
      <c r="T26" s="15"/>
      <c r="U26" s="8"/>
      <c r="V26" s="15"/>
      <c r="W26" s="111"/>
      <c r="X26" s="10"/>
      <c r="Y26" s="8"/>
      <c r="Z26" s="15"/>
      <c r="AA26" s="8"/>
      <c r="AB26" s="15"/>
      <c r="AC26" s="8"/>
      <c r="AD26" s="167"/>
      <c r="AE26" s="55">
        <v>17</v>
      </c>
      <c r="AF26" s="10"/>
      <c r="AG26" s="8"/>
      <c r="AH26" s="15"/>
      <c r="AI26" s="8"/>
      <c r="AJ26" s="15"/>
      <c r="AK26" s="111"/>
      <c r="AL26" s="75"/>
      <c r="AM26" s="8"/>
      <c r="AN26" s="15"/>
      <c r="AO26" s="8"/>
      <c r="AP26" s="131"/>
      <c r="AQ26" s="15"/>
      <c r="AR26" s="197">
        <v>37</v>
      </c>
    </row>
    <row r="27" spans="1:44" x14ac:dyDescent="0.3">
      <c r="A27" s="55">
        <v>18</v>
      </c>
      <c r="B27" s="10"/>
      <c r="C27" s="8"/>
      <c r="D27" s="15"/>
      <c r="E27" s="8"/>
      <c r="F27" s="15"/>
      <c r="G27" s="9"/>
      <c r="H27" s="163"/>
      <c r="I27" s="111"/>
      <c r="J27" s="10"/>
      <c r="K27" s="8"/>
      <c r="L27" s="15"/>
      <c r="M27" s="8"/>
      <c r="N27" s="15"/>
      <c r="O27" s="15"/>
      <c r="P27" s="9"/>
      <c r="Q27" s="111"/>
      <c r="R27" s="10"/>
      <c r="S27" s="8"/>
      <c r="T27" s="15"/>
      <c r="U27" s="8"/>
      <c r="V27" s="8"/>
      <c r="W27" s="111"/>
      <c r="X27" s="10"/>
      <c r="Y27" s="8"/>
      <c r="Z27" s="15"/>
      <c r="AA27" s="8"/>
      <c r="AB27" s="15"/>
      <c r="AC27" s="8"/>
      <c r="AD27" s="167"/>
      <c r="AE27" s="55">
        <v>18</v>
      </c>
      <c r="AF27" s="10"/>
      <c r="AG27" s="8"/>
      <c r="AH27" s="8"/>
      <c r="AI27" s="8"/>
      <c r="AJ27" s="15"/>
      <c r="AK27" s="111"/>
      <c r="AL27" s="75"/>
      <c r="AM27" s="8"/>
      <c r="AN27" s="15"/>
      <c r="AO27" s="8"/>
      <c r="AP27" s="131"/>
      <c r="AQ27" s="15"/>
      <c r="AR27" s="198">
        <v>34</v>
      </c>
    </row>
    <row r="28" spans="1:44" x14ac:dyDescent="0.3">
      <c r="A28" s="55">
        <v>19</v>
      </c>
      <c r="B28" s="10"/>
      <c r="C28" s="8"/>
      <c r="D28" s="15"/>
      <c r="E28" s="8"/>
      <c r="F28" s="15"/>
      <c r="G28" s="9"/>
      <c r="H28" s="163"/>
      <c r="I28" s="111"/>
      <c r="J28" s="10"/>
      <c r="K28" s="8"/>
      <c r="L28" s="15"/>
      <c r="M28" s="8"/>
      <c r="N28" s="15"/>
      <c r="O28" s="15"/>
      <c r="P28" s="9"/>
      <c r="Q28" s="111"/>
      <c r="R28" s="10"/>
      <c r="S28" s="8"/>
      <c r="T28" s="15"/>
      <c r="U28" s="8"/>
      <c r="V28" s="8"/>
      <c r="W28" s="111"/>
      <c r="X28" s="10"/>
      <c r="Y28" s="8"/>
      <c r="Z28" s="15"/>
      <c r="AA28" s="8"/>
      <c r="AB28" s="15"/>
      <c r="AC28" s="8"/>
      <c r="AD28" s="167"/>
      <c r="AE28" s="55">
        <v>19</v>
      </c>
      <c r="AF28" s="10"/>
      <c r="AG28" s="8"/>
      <c r="AH28" s="8"/>
      <c r="AI28" s="8"/>
      <c r="AJ28" s="15"/>
      <c r="AK28" s="111"/>
      <c r="AL28" s="75"/>
      <c r="AM28" s="8"/>
      <c r="AN28" s="15"/>
      <c r="AO28" s="8"/>
      <c r="AP28" s="131"/>
      <c r="AQ28" s="15"/>
      <c r="AR28" s="80">
        <v>32</v>
      </c>
    </row>
    <row r="29" spans="1:44" x14ac:dyDescent="0.3">
      <c r="A29" s="55">
        <v>20</v>
      </c>
      <c r="B29" s="10"/>
      <c r="C29" s="8"/>
      <c r="D29" s="15"/>
      <c r="E29" s="8"/>
      <c r="F29" s="15"/>
      <c r="G29" s="9"/>
      <c r="H29" s="163"/>
      <c r="I29" s="111"/>
      <c r="J29" s="10"/>
      <c r="K29" s="8"/>
      <c r="L29" s="15"/>
      <c r="M29" s="8"/>
      <c r="N29" s="15"/>
      <c r="O29" s="15"/>
      <c r="P29" s="9"/>
      <c r="Q29" s="111"/>
      <c r="R29" s="10"/>
      <c r="S29" s="8"/>
      <c r="T29" s="15"/>
      <c r="U29" s="8"/>
      <c r="V29" s="15"/>
      <c r="W29" s="111"/>
      <c r="X29" s="10"/>
      <c r="Y29" s="8"/>
      <c r="Z29" s="15"/>
      <c r="AA29" s="8"/>
      <c r="AB29" s="15"/>
      <c r="AC29" s="8"/>
      <c r="AD29" s="167"/>
      <c r="AE29" s="55">
        <v>20</v>
      </c>
      <c r="AF29" s="10"/>
      <c r="AG29" s="8"/>
      <c r="AH29" s="15"/>
      <c r="AI29" s="8"/>
      <c r="AJ29" s="15"/>
      <c r="AK29" s="111"/>
      <c r="AL29" s="75"/>
      <c r="AM29" s="8"/>
      <c r="AN29" s="15"/>
      <c r="AO29" s="8"/>
      <c r="AP29" s="131"/>
      <c r="AQ29" s="15"/>
      <c r="AR29" s="80">
        <v>31</v>
      </c>
    </row>
    <row r="30" spans="1:44" x14ac:dyDescent="0.3">
      <c r="A30" s="55">
        <v>21</v>
      </c>
      <c r="B30" s="10"/>
      <c r="C30" s="8"/>
      <c r="D30" s="15"/>
      <c r="E30" s="8"/>
      <c r="F30" s="15"/>
      <c r="G30" s="9"/>
      <c r="H30" s="163"/>
      <c r="I30" s="111"/>
      <c r="J30" s="10"/>
      <c r="K30" s="8"/>
      <c r="L30" s="15"/>
      <c r="M30" s="8"/>
      <c r="N30" s="15"/>
      <c r="O30" s="15"/>
      <c r="P30" s="9"/>
      <c r="Q30" s="111"/>
      <c r="R30" s="10"/>
      <c r="S30" s="8"/>
      <c r="T30" s="15"/>
      <c r="U30" s="8"/>
      <c r="V30" s="15"/>
      <c r="W30" s="111"/>
      <c r="X30" s="10"/>
      <c r="Y30" s="8"/>
      <c r="Z30" s="15"/>
      <c r="AA30" s="8"/>
      <c r="AB30" s="15"/>
      <c r="AC30" s="8"/>
      <c r="AD30" s="167"/>
      <c r="AE30" s="55">
        <v>21</v>
      </c>
      <c r="AF30" s="10"/>
      <c r="AG30" s="8"/>
      <c r="AH30" s="15"/>
      <c r="AI30" s="8"/>
      <c r="AJ30" s="15"/>
      <c r="AK30" s="111"/>
      <c r="AL30" s="75"/>
      <c r="AM30" s="8"/>
      <c r="AN30" s="15"/>
      <c r="AO30" s="8"/>
      <c r="AP30" s="131"/>
      <c r="AQ30" s="15"/>
      <c r="AR30" s="80">
        <v>27</v>
      </c>
    </row>
    <row r="31" spans="1:44" x14ac:dyDescent="0.3">
      <c r="A31" s="55">
        <v>22</v>
      </c>
      <c r="B31" s="10"/>
      <c r="C31" s="8"/>
      <c r="D31" s="15"/>
      <c r="E31" s="8"/>
      <c r="F31" s="15"/>
      <c r="G31" s="9"/>
      <c r="H31" s="163"/>
      <c r="I31" s="111"/>
      <c r="J31" s="10"/>
      <c r="K31" s="8"/>
      <c r="L31" s="15"/>
      <c r="M31" s="8"/>
      <c r="N31" s="8"/>
      <c r="O31" s="15"/>
      <c r="P31" s="9"/>
      <c r="Q31" s="111"/>
      <c r="R31" s="10"/>
      <c r="S31" s="8"/>
      <c r="T31" s="15"/>
      <c r="U31" s="8"/>
      <c r="V31" s="15"/>
      <c r="W31" s="111"/>
      <c r="X31" s="10"/>
      <c r="Y31" s="8"/>
      <c r="Z31" s="15"/>
      <c r="AA31" s="8"/>
      <c r="AB31" s="15"/>
      <c r="AC31" s="8"/>
      <c r="AD31" s="167"/>
      <c r="AE31" s="55">
        <v>22</v>
      </c>
      <c r="AF31" s="10"/>
      <c r="AG31" s="8"/>
      <c r="AH31" s="15"/>
      <c r="AI31" s="8"/>
      <c r="AJ31" s="15"/>
      <c r="AK31" s="111"/>
      <c r="AL31" s="75"/>
      <c r="AM31" s="8"/>
      <c r="AN31" s="15"/>
      <c r="AO31" s="8"/>
      <c r="AP31" s="131"/>
      <c r="AQ31" s="15"/>
      <c r="AR31" s="80">
        <v>29</v>
      </c>
    </row>
    <row r="32" spans="1:44" x14ac:dyDescent="0.3">
      <c r="A32" s="55">
        <v>23</v>
      </c>
      <c r="B32" s="10"/>
      <c r="C32" s="8"/>
      <c r="D32" s="15"/>
      <c r="E32" s="8"/>
      <c r="F32" s="15"/>
      <c r="G32" s="9"/>
      <c r="H32" s="163"/>
      <c r="I32" s="111"/>
      <c r="J32" s="10"/>
      <c r="K32" s="8"/>
      <c r="L32" s="15"/>
      <c r="M32" s="8"/>
      <c r="N32" s="15"/>
      <c r="O32" s="15"/>
      <c r="P32" s="9"/>
      <c r="Q32" s="111"/>
      <c r="R32" s="10"/>
      <c r="S32" s="8"/>
      <c r="T32" s="15"/>
      <c r="U32" s="8"/>
      <c r="V32" s="15"/>
      <c r="W32" s="111"/>
      <c r="X32" s="10"/>
      <c r="Y32" s="8"/>
      <c r="Z32" s="15"/>
      <c r="AA32" s="8"/>
      <c r="AB32" s="15"/>
      <c r="AC32" s="8"/>
      <c r="AD32" s="167"/>
      <c r="AE32" s="55">
        <v>23</v>
      </c>
      <c r="AF32" s="10"/>
      <c r="AG32" s="8"/>
      <c r="AH32" s="15"/>
      <c r="AI32" s="8"/>
      <c r="AJ32" s="15"/>
      <c r="AK32" s="111"/>
      <c r="AL32" s="75"/>
      <c r="AM32" s="8"/>
      <c r="AN32" s="15"/>
      <c r="AO32" s="8"/>
      <c r="AP32" s="131"/>
      <c r="AQ32" s="15"/>
      <c r="AR32" s="80">
        <v>27</v>
      </c>
    </row>
    <row r="33" spans="1:44" x14ac:dyDescent="0.3">
      <c r="A33" s="55">
        <v>24</v>
      </c>
      <c r="B33" s="10"/>
      <c r="C33" s="8"/>
      <c r="D33" s="15"/>
      <c r="E33" s="8"/>
      <c r="F33" s="15"/>
      <c r="G33" s="9"/>
      <c r="H33" s="163"/>
      <c r="I33" s="111"/>
      <c r="J33" s="10"/>
      <c r="K33" s="8"/>
      <c r="L33" s="8"/>
      <c r="M33" s="8"/>
      <c r="N33" s="15"/>
      <c r="O33" s="15"/>
      <c r="P33" s="9"/>
      <c r="Q33" s="111"/>
      <c r="R33" s="10"/>
      <c r="S33" s="8"/>
      <c r="T33" s="15"/>
      <c r="U33" s="8"/>
      <c r="V33" s="15"/>
      <c r="W33" s="111"/>
      <c r="X33" s="10"/>
      <c r="Y33" s="8"/>
      <c r="Z33" s="15"/>
      <c r="AA33" s="8"/>
      <c r="AB33" s="15"/>
      <c r="AC33" s="8"/>
      <c r="AD33" s="167"/>
      <c r="AE33" s="55">
        <v>24</v>
      </c>
      <c r="AF33" s="10"/>
      <c r="AG33" s="8"/>
      <c r="AH33" s="15"/>
      <c r="AI33" s="8"/>
      <c r="AJ33" s="15"/>
      <c r="AK33" s="111"/>
      <c r="AL33" s="75"/>
      <c r="AM33" s="8"/>
      <c r="AN33" s="15"/>
      <c r="AO33" s="8"/>
      <c r="AP33" s="131"/>
      <c r="AQ33" s="15"/>
      <c r="AR33" s="80">
        <v>26</v>
      </c>
    </row>
    <row r="34" spans="1:44" x14ac:dyDescent="0.3">
      <c r="A34" s="55">
        <v>25</v>
      </c>
      <c r="B34" s="10"/>
      <c r="C34" s="8"/>
      <c r="D34" s="15"/>
      <c r="E34" s="8"/>
      <c r="F34" s="15"/>
      <c r="G34" s="9"/>
      <c r="H34" s="163"/>
      <c r="I34" s="111"/>
      <c r="J34" s="10"/>
      <c r="K34" s="8"/>
      <c r="L34" s="15"/>
      <c r="M34" s="8"/>
      <c r="N34" s="15"/>
      <c r="O34" s="15"/>
      <c r="P34" s="9"/>
      <c r="Q34" s="111"/>
      <c r="R34" s="10"/>
      <c r="S34" s="8"/>
      <c r="T34" s="15"/>
      <c r="U34" s="8"/>
      <c r="V34" s="8"/>
      <c r="W34" s="111"/>
      <c r="X34" s="10"/>
      <c r="Y34" s="8"/>
      <c r="Z34" s="15"/>
      <c r="AA34" s="8"/>
      <c r="AB34" s="15"/>
      <c r="AC34" s="8"/>
      <c r="AD34" s="167"/>
      <c r="AE34" s="55">
        <v>25</v>
      </c>
      <c r="AF34" s="10"/>
      <c r="AG34" s="8"/>
      <c r="AH34" s="8"/>
      <c r="AI34" s="8"/>
      <c r="AJ34" s="15"/>
      <c r="AK34" s="111"/>
      <c r="AL34" s="75"/>
      <c r="AM34" s="8"/>
      <c r="AN34" s="15"/>
      <c r="AO34" s="8"/>
      <c r="AP34" s="131"/>
      <c r="AQ34" s="15"/>
      <c r="AR34" s="80">
        <v>27</v>
      </c>
    </row>
    <row r="35" spans="1:44" x14ac:dyDescent="0.3">
      <c r="A35" s="55">
        <v>26</v>
      </c>
      <c r="B35" s="10"/>
      <c r="C35" s="8"/>
      <c r="D35" s="15"/>
      <c r="E35" s="8"/>
      <c r="F35" s="15"/>
      <c r="G35" s="9"/>
      <c r="H35" s="163"/>
      <c r="I35" s="111"/>
      <c r="J35" s="10"/>
      <c r="K35" s="8"/>
      <c r="L35" s="15"/>
      <c r="M35" s="8"/>
      <c r="N35" s="15"/>
      <c r="O35" s="15"/>
      <c r="P35" s="9"/>
      <c r="Q35" s="111"/>
      <c r="R35" s="10"/>
      <c r="S35" s="8"/>
      <c r="T35" s="15"/>
      <c r="U35" s="8"/>
      <c r="V35" s="8"/>
      <c r="W35" s="111"/>
      <c r="X35" s="10"/>
      <c r="Y35" s="8"/>
      <c r="Z35" s="15"/>
      <c r="AA35" s="8"/>
      <c r="AB35" s="15"/>
      <c r="AC35" s="8"/>
      <c r="AD35" s="167"/>
      <c r="AE35" s="55">
        <v>26</v>
      </c>
      <c r="AF35" s="10"/>
      <c r="AG35" s="8"/>
      <c r="AH35" s="15"/>
      <c r="AI35" s="8"/>
      <c r="AJ35" s="15"/>
      <c r="AK35" s="111"/>
      <c r="AL35" s="75"/>
      <c r="AM35" s="8"/>
      <c r="AN35" s="15"/>
      <c r="AO35" s="8"/>
      <c r="AP35" s="131"/>
      <c r="AQ35" s="15"/>
      <c r="AR35" s="80">
        <v>32</v>
      </c>
    </row>
    <row r="36" spans="1:44" x14ac:dyDescent="0.3">
      <c r="A36" s="55">
        <v>27</v>
      </c>
      <c r="B36" s="10"/>
      <c r="C36" s="8"/>
      <c r="D36" s="15"/>
      <c r="E36" s="8"/>
      <c r="F36" s="15"/>
      <c r="G36" s="9"/>
      <c r="H36" s="163"/>
      <c r="I36" s="111"/>
      <c r="J36" s="10"/>
      <c r="K36" s="8"/>
      <c r="L36" s="15"/>
      <c r="M36" s="8"/>
      <c r="N36" s="15"/>
      <c r="O36" s="15"/>
      <c r="P36" s="9"/>
      <c r="Q36" s="111"/>
      <c r="R36" s="10"/>
      <c r="S36" s="8"/>
      <c r="T36" s="15"/>
      <c r="U36" s="8"/>
      <c r="V36" s="15"/>
      <c r="W36" s="111"/>
      <c r="X36" s="10"/>
      <c r="Y36" s="8"/>
      <c r="Z36" s="15"/>
      <c r="AA36" s="8"/>
      <c r="AB36" s="15"/>
      <c r="AC36" s="8"/>
      <c r="AD36" s="167"/>
      <c r="AE36" s="55">
        <v>27</v>
      </c>
      <c r="AF36" s="10"/>
      <c r="AG36" s="8"/>
      <c r="AH36" s="15"/>
      <c r="AI36" s="8"/>
      <c r="AJ36" s="15"/>
      <c r="AK36" s="111"/>
      <c r="AL36" s="75"/>
      <c r="AM36" s="8"/>
      <c r="AN36" s="15"/>
      <c r="AO36" s="8"/>
      <c r="AP36" s="131"/>
      <c r="AQ36" s="15"/>
      <c r="AR36" s="80">
        <v>31</v>
      </c>
    </row>
    <row r="37" spans="1:44" x14ac:dyDescent="0.3">
      <c r="A37" s="55">
        <v>28</v>
      </c>
      <c r="B37" s="10"/>
      <c r="C37" s="8"/>
      <c r="D37" s="15"/>
      <c r="E37" s="8"/>
      <c r="F37" s="15"/>
      <c r="G37" s="9"/>
      <c r="H37" s="163"/>
      <c r="I37" s="111"/>
      <c r="J37" s="10"/>
      <c r="K37" s="8"/>
      <c r="L37" s="15"/>
      <c r="M37" s="8"/>
      <c r="N37" s="15"/>
      <c r="O37" s="15"/>
      <c r="P37" s="9"/>
      <c r="Q37" s="111"/>
      <c r="R37" s="10"/>
      <c r="S37" s="8"/>
      <c r="T37" s="15"/>
      <c r="U37" s="8"/>
      <c r="V37" s="15"/>
      <c r="W37" s="111"/>
      <c r="X37" s="10"/>
      <c r="Y37" s="8"/>
      <c r="Z37" s="8"/>
      <c r="AA37" s="8"/>
      <c r="AB37" s="15"/>
      <c r="AC37" s="8"/>
      <c r="AD37" s="167"/>
      <c r="AE37" s="55">
        <v>28</v>
      </c>
      <c r="AF37" s="10"/>
      <c r="AG37" s="8"/>
      <c r="AH37" s="15"/>
      <c r="AI37" s="8"/>
      <c r="AJ37" s="15"/>
      <c r="AK37" s="111"/>
      <c r="AL37" s="75"/>
      <c r="AM37" s="8"/>
      <c r="AN37" s="15"/>
      <c r="AO37" s="8"/>
      <c r="AP37" s="131"/>
      <c r="AQ37" s="15"/>
      <c r="AR37" s="80">
        <v>29</v>
      </c>
    </row>
    <row r="38" spans="1:44" x14ac:dyDescent="0.3">
      <c r="A38" s="55">
        <v>29</v>
      </c>
      <c r="B38" s="10"/>
      <c r="C38" s="8"/>
      <c r="D38" s="15"/>
      <c r="E38" s="8"/>
      <c r="F38" s="15"/>
      <c r="G38" s="9"/>
      <c r="H38" s="163"/>
      <c r="I38" s="111"/>
      <c r="J38" s="42"/>
      <c r="K38" s="43"/>
      <c r="L38" s="44"/>
      <c r="M38" s="43"/>
      <c r="N38" s="44"/>
      <c r="O38" s="44"/>
      <c r="P38" s="158"/>
      <c r="Q38" s="87"/>
      <c r="R38" s="10"/>
      <c r="S38" s="8"/>
      <c r="T38" s="15"/>
      <c r="U38" s="8"/>
      <c r="V38" s="15"/>
      <c r="W38" s="111"/>
      <c r="X38" s="10"/>
      <c r="Y38" s="8"/>
      <c r="Z38" s="15"/>
      <c r="AA38" s="8"/>
      <c r="AB38" s="15"/>
      <c r="AC38" s="8"/>
      <c r="AD38" s="167"/>
      <c r="AE38" s="55">
        <v>29</v>
      </c>
      <c r="AF38" s="10"/>
      <c r="AG38" s="8"/>
      <c r="AH38" s="15"/>
      <c r="AI38" s="8"/>
      <c r="AJ38" s="15"/>
      <c r="AK38" s="111"/>
      <c r="AL38" s="75"/>
      <c r="AM38" s="8"/>
      <c r="AN38" s="15"/>
      <c r="AO38" s="8"/>
      <c r="AP38" s="131"/>
      <c r="AQ38" s="15"/>
      <c r="AR38" s="80">
        <v>31</v>
      </c>
    </row>
    <row r="39" spans="1:44" x14ac:dyDescent="0.3">
      <c r="A39" s="55">
        <v>30</v>
      </c>
      <c r="B39" s="10"/>
      <c r="C39" s="8"/>
      <c r="D39" s="15"/>
      <c r="E39" s="8"/>
      <c r="F39" s="15"/>
      <c r="G39" s="9"/>
      <c r="H39" s="163"/>
      <c r="I39" s="111"/>
      <c r="J39" s="42"/>
      <c r="K39" s="43"/>
      <c r="L39" s="44"/>
      <c r="M39" s="43"/>
      <c r="N39" s="44"/>
      <c r="O39" s="44"/>
      <c r="P39" s="158"/>
      <c r="Q39" s="87"/>
      <c r="R39" s="10"/>
      <c r="S39" s="8"/>
      <c r="T39" s="15"/>
      <c r="U39" s="8"/>
      <c r="V39" s="15"/>
      <c r="W39" s="111"/>
      <c r="X39" s="10"/>
      <c r="Y39" s="8"/>
      <c r="Z39" s="15"/>
      <c r="AA39" s="8"/>
      <c r="AB39" s="15"/>
      <c r="AC39" s="8"/>
      <c r="AD39" s="167"/>
      <c r="AE39" s="55">
        <v>30</v>
      </c>
      <c r="AF39" s="10"/>
      <c r="AG39" s="8"/>
      <c r="AH39" s="15"/>
      <c r="AI39" s="8"/>
      <c r="AJ39" s="15"/>
      <c r="AK39" s="111"/>
      <c r="AL39" s="75"/>
      <c r="AM39" s="8"/>
      <c r="AN39" s="15"/>
      <c r="AO39" s="8"/>
      <c r="AP39" s="131"/>
      <c r="AQ39" s="15"/>
      <c r="AR39" s="80">
        <v>29</v>
      </c>
    </row>
    <row r="40" spans="1:44" ht="15" thickBot="1" x14ac:dyDescent="0.35">
      <c r="A40" s="56">
        <v>31</v>
      </c>
      <c r="B40" s="12"/>
      <c r="C40" s="13"/>
      <c r="D40" s="19"/>
      <c r="E40" s="13"/>
      <c r="F40" s="19"/>
      <c r="G40" s="20"/>
      <c r="H40" s="164"/>
      <c r="I40" s="112"/>
      <c r="J40" s="39"/>
      <c r="K40" s="40"/>
      <c r="L40" s="41"/>
      <c r="M40" s="40"/>
      <c r="N40" s="41"/>
      <c r="O40" s="41"/>
      <c r="P40" s="159"/>
      <c r="Q40" s="86"/>
      <c r="R40" s="12"/>
      <c r="S40" s="13"/>
      <c r="T40" s="19"/>
      <c r="U40" s="13"/>
      <c r="V40" s="19"/>
      <c r="W40" s="112"/>
      <c r="X40" s="39"/>
      <c r="Y40" s="40"/>
      <c r="Z40" s="41"/>
      <c r="AA40" s="40"/>
      <c r="AB40" s="41"/>
      <c r="AC40" s="43"/>
      <c r="AD40" s="180"/>
      <c r="AE40" s="56">
        <v>31</v>
      </c>
      <c r="AF40" s="12"/>
      <c r="AG40" s="13"/>
      <c r="AH40" s="19"/>
      <c r="AI40" s="13"/>
      <c r="AJ40" s="19"/>
      <c r="AK40" s="114"/>
      <c r="AL40" s="109"/>
      <c r="AM40" s="40"/>
      <c r="AN40" s="41"/>
      <c r="AO40" s="40"/>
      <c r="AP40" s="41"/>
      <c r="AQ40" s="41"/>
      <c r="AR40" s="86"/>
    </row>
    <row r="41" spans="1:44" ht="15" thickBot="1" x14ac:dyDescent="0.35">
      <c r="A41" s="14" t="s">
        <v>15</v>
      </c>
      <c r="B41" s="17">
        <f>SUM(B10:B40)</f>
        <v>0</v>
      </c>
      <c r="C41" s="17">
        <f t="shared" ref="C41:AB41" si="0">SUM(C10:C40)</f>
        <v>0</v>
      </c>
      <c r="D41" s="17">
        <f t="shared" si="0"/>
        <v>0</v>
      </c>
      <c r="E41" s="17">
        <f t="shared" si="0"/>
        <v>0</v>
      </c>
      <c r="F41" s="17">
        <f t="shared" si="0"/>
        <v>0</v>
      </c>
      <c r="G41" s="120">
        <f>SUM(G10:G40)</f>
        <v>0</v>
      </c>
      <c r="H41" s="165"/>
      <c r="I41" s="36">
        <f>SUM(I10:I40)/31</f>
        <v>0</v>
      </c>
      <c r="J41" s="17">
        <f t="shared" si="0"/>
        <v>0</v>
      </c>
      <c r="K41" s="17">
        <f t="shared" si="0"/>
        <v>0</v>
      </c>
      <c r="L41" s="17">
        <f t="shared" si="0"/>
        <v>0</v>
      </c>
      <c r="M41" s="17">
        <f t="shared" si="0"/>
        <v>0</v>
      </c>
      <c r="N41" s="17">
        <f t="shared" si="0"/>
        <v>0</v>
      </c>
      <c r="O41" s="165"/>
      <c r="P41" s="120">
        <f>SUM(P10:P40)</f>
        <v>0</v>
      </c>
      <c r="Q41" s="38">
        <f>SUM(Q10:Q40)/28</f>
        <v>0</v>
      </c>
      <c r="R41" s="17">
        <f t="shared" si="0"/>
        <v>0</v>
      </c>
      <c r="S41" s="17">
        <f t="shared" si="0"/>
        <v>0</v>
      </c>
      <c r="T41" s="17">
        <f t="shared" si="0"/>
        <v>0</v>
      </c>
      <c r="U41" s="17">
        <f t="shared" si="0"/>
        <v>0</v>
      </c>
      <c r="V41" s="17">
        <f t="shared" si="0"/>
        <v>0</v>
      </c>
      <c r="W41" s="38">
        <f>SUM(W10:W40)/31</f>
        <v>0</v>
      </c>
      <c r="X41" s="17">
        <f t="shared" si="0"/>
        <v>0</v>
      </c>
      <c r="Y41" s="17">
        <f t="shared" si="0"/>
        <v>0</v>
      </c>
      <c r="Z41" s="17">
        <f t="shared" si="0"/>
        <v>0</v>
      </c>
      <c r="AA41" s="17">
        <f t="shared" si="0"/>
        <v>0</v>
      </c>
      <c r="AB41" s="17">
        <f t="shared" si="0"/>
        <v>0</v>
      </c>
      <c r="AC41" s="17"/>
      <c r="AD41" s="38">
        <f>SUM(AD10:AD40)/30</f>
        <v>0</v>
      </c>
      <c r="AE41" s="37"/>
      <c r="AF41" s="17">
        <f t="shared" ref="AF41:AQ41" si="1">SUM(AF10:AF40)</f>
        <v>0</v>
      </c>
      <c r="AG41" s="17">
        <f t="shared" si="1"/>
        <v>0</v>
      </c>
      <c r="AH41" s="17">
        <f t="shared" si="1"/>
        <v>0</v>
      </c>
      <c r="AI41" s="17">
        <f t="shared" si="1"/>
        <v>0</v>
      </c>
      <c r="AJ41" s="17">
        <f t="shared" si="1"/>
        <v>0</v>
      </c>
      <c r="AK41" s="38">
        <f>SUM(AK10:AK40)/31</f>
        <v>0</v>
      </c>
      <c r="AL41" s="17">
        <f t="shared" si="1"/>
        <v>0</v>
      </c>
      <c r="AM41" s="17">
        <f t="shared" si="1"/>
        <v>0</v>
      </c>
      <c r="AN41" s="17">
        <f t="shared" si="1"/>
        <v>0</v>
      </c>
      <c r="AO41" s="17">
        <f t="shared" si="1"/>
        <v>0</v>
      </c>
      <c r="AP41" s="17"/>
      <c r="AQ41" s="17">
        <f t="shared" si="1"/>
        <v>0</v>
      </c>
      <c r="AR41" s="38">
        <f>SUM(AR10:AR40)/30</f>
        <v>30.266666666666666</v>
      </c>
    </row>
    <row r="42" spans="1:44" x14ac:dyDescent="0.3">
      <c r="A42" s="28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</row>
    <row r="43" spans="1:44" ht="15.75" customHeight="1" x14ac:dyDescent="0.3">
      <c r="A43" s="233" t="s">
        <v>34</v>
      </c>
      <c r="B43" s="233"/>
      <c r="C43" s="233"/>
      <c r="D43" s="233"/>
      <c r="E43" s="233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</row>
    <row r="45" spans="1:44" ht="15" thickBot="1" x14ac:dyDescent="0.35"/>
    <row r="46" spans="1:44" ht="15" thickBot="1" x14ac:dyDescent="0.35">
      <c r="B46" s="213" t="s">
        <v>8</v>
      </c>
      <c r="C46" s="214"/>
      <c r="D46" s="214"/>
      <c r="E46" s="214"/>
      <c r="F46" s="214"/>
      <c r="G46" s="214"/>
      <c r="H46" s="214"/>
      <c r="I46" s="215"/>
      <c r="J46" s="213" t="s">
        <v>9</v>
      </c>
      <c r="K46" s="214"/>
      <c r="L46" s="214"/>
      <c r="M46" s="214"/>
      <c r="N46" s="214"/>
      <c r="O46" s="214"/>
      <c r="P46" s="214"/>
      <c r="Q46" s="215"/>
      <c r="R46" s="213" t="s">
        <v>10</v>
      </c>
      <c r="S46" s="214"/>
      <c r="T46" s="214"/>
      <c r="U46" s="214"/>
      <c r="V46" s="214"/>
      <c r="W46" s="215"/>
      <c r="X46" s="213" t="s">
        <v>11</v>
      </c>
      <c r="Y46" s="214"/>
      <c r="Z46" s="214"/>
      <c r="AA46" s="214"/>
      <c r="AB46" s="214"/>
      <c r="AC46" s="214"/>
      <c r="AD46" s="215"/>
      <c r="AE46" s="213" t="s">
        <v>12</v>
      </c>
      <c r="AF46" s="214"/>
      <c r="AG46" s="214"/>
      <c r="AH46" s="214"/>
      <c r="AI46" s="214"/>
      <c r="AJ46" s="215"/>
      <c r="AK46" s="213" t="s">
        <v>13</v>
      </c>
      <c r="AL46" s="214"/>
      <c r="AM46" s="214"/>
      <c r="AN46" s="214"/>
      <c r="AO46" s="214"/>
      <c r="AP46" s="214"/>
      <c r="AQ46" s="215"/>
    </row>
    <row r="47" spans="1:44" ht="15.75" customHeight="1" thickBot="1" x14ac:dyDescent="0.35">
      <c r="B47" s="210" t="s">
        <v>21</v>
      </c>
      <c r="C47" s="211"/>
      <c r="D47" s="211"/>
      <c r="E47" s="211"/>
      <c r="F47" s="211"/>
      <c r="G47" s="211"/>
      <c r="H47" s="211"/>
      <c r="I47" s="212"/>
      <c r="J47" s="210" t="s">
        <v>21</v>
      </c>
      <c r="K47" s="211"/>
      <c r="L47" s="211"/>
      <c r="M47" s="211"/>
      <c r="N47" s="211"/>
      <c r="O47" s="232"/>
      <c r="P47" s="211"/>
      <c r="Q47" s="212"/>
      <c r="R47" s="210" t="s">
        <v>21</v>
      </c>
      <c r="S47" s="211"/>
      <c r="T47" s="211"/>
      <c r="U47" s="211"/>
      <c r="V47" s="211"/>
      <c r="W47" s="212"/>
      <c r="X47" s="210" t="s">
        <v>21</v>
      </c>
      <c r="Y47" s="211"/>
      <c r="Z47" s="211"/>
      <c r="AA47" s="211"/>
      <c r="AB47" s="211"/>
      <c r="AC47" s="211"/>
      <c r="AD47" s="212"/>
      <c r="AE47" s="210" t="s">
        <v>21</v>
      </c>
      <c r="AF47" s="211"/>
      <c r="AG47" s="211"/>
      <c r="AH47" s="211"/>
      <c r="AI47" s="211"/>
      <c r="AJ47" s="212"/>
      <c r="AK47" s="210" t="s">
        <v>21</v>
      </c>
      <c r="AL47" s="211"/>
      <c r="AM47" s="211"/>
      <c r="AN47" s="211"/>
      <c r="AO47" s="211"/>
      <c r="AP47" s="211"/>
      <c r="AQ47" s="212"/>
    </row>
    <row r="48" spans="1:44" ht="26.25" customHeight="1" thickBot="1" x14ac:dyDescent="0.35">
      <c r="A48" s="1" t="s">
        <v>14</v>
      </c>
      <c r="B48" s="21"/>
      <c r="C48" s="22"/>
      <c r="D48" s="23"/>
      <c r="E48" s="24"/>
      <c r="F48" s="117"/>
      <c r="G48" s="144"/>
      <c r="H48" s="170"/>
      <c r="I48" s="118" t="s">
        <v>19</v>
      </c>
      <c r="J48" s="21"/>
      <c r="K48" s="22"/>
      <c r="L48" s="23"/>
      <c r="M48" s="24"/>
      <c r="N48" s="117"/>
      <c r="O48" s="144"/>
      <c r="P48" s="172"/>
      <c r="Q48" s="118" t="s">
        <v>19</v>
      </c>
      <c r="R48" s="21"/>
      <c r="S48" s="22"/>
      <c r="T48" s="23"/>
      <c r="U48" s="24"/>
      <c r="V48" s="24"/>
      <c r="W48" s="24" t="s">
        <v>19</v>
      </c>
      <c r="X48" s="21"/>
      <c r="Y48" s="22"/>
      <c r="Z48" s="23"/>
      <c r="AA48" s="24"/>
      <c r="AB48" s="24"/>
      <c r="AC48" s="24"/>
      <c r="AD48" s="24" t="s">
        <v>19</v>
      </c>
      <c r="AE48" s="21"/>
      <c r="AF48" s="22"/>
      <c r="AG48" s="23"/>
      <c r="AH48" s="24"/>
      <c r="AI48" s="24"/>
      <c r="AJ48" s="24" t="s">
        <v>19</v>
      </c>
      <c r="AK48" s="21"/>
      <c r="AL48" s="22"/>
      <c r="AM48" s="23"/>
      <c r="AN48" s="24"/>
      <c r="AO48" s="117"/>
      <c r="AP48" s="119"/>
      <c r="AQ48" s="118" t="s">
        <v>19</v>
      </c>
      <c r="AR48" s="1" t="s">
        <v>14</v>
      </c>
    </row>
    <row r="49" spans="1:44" x14ac:dyDescent="0.3">
      <c r="A49" s="72">
        <v>1</v>
      </c>
      <c r="B49" s="7"/>
      <c r="C49" s="5"/>
      <c r="D49" s="18"/>
      <c r="E49" s="5"/>
      <c r="F49" s="18"/>
      <c r="G49" s="113"/>
      <c r="H49" s="166"/>
      <c r="I49" s="138"/>
      <c r="J49" s="74"/>
      <c r="K49" s="5"/>
      <c r="L49" s="18"/>
      <c r="M49" s="8"/>
      <c r="N49" s="15"/>
      <c r="O49" s="148"/>
      <c r="P49" s="171"/>
      <c r="Q49" s="194"/>
      <c r="R49" s="7"/>
      <c r="S49" s="5"/>
      <c r="T49" s="18"/>
      <c r="U49" s="5"/>
      <c r="V49" s="18"/>
      <c r="W49" s="88"/>
      <c r="X49" s="7"/>
      <c r="Y49" s="5"/>
      <c r="Z49" s="18"/>
      <c r="AA49" s="5"/>
      <c r="AB49" s="18"/>
      <c r="AC49" s="6"/>
      <c r="AD49" s="113"/>
      <c r="AE49" s="7"/>
      <c r="AF49" s="5"/>
      <c r="AG49" s="18"/>
      <c r="AH49" s="5"/>
      <c r="AI49" s="18"/>
      <c r="AJ49" s="113"/>
      <c r="AK49" s="7"/>
      <c r="AL49" s="5"/>
      <c r="AM49" s="18"/>
      <c r="AN49" s="5"/>
      <c r="AO49" s="18"/>
      <c r="AP49" s="123"/>
      <c r="AQ49" s="113"/>
      <c r="AR49" s="54">
        <v>1</v>
      </c>
    </row>
    <row r="50" spans="1:44" x14ac:dyDescent="0.3">
      <c r="A50" s="73">
        <v>2</v>
      </c>
      <c r="B50" s="10"/>
      <c r="C50" s="8"/>
      <c r="D50" s="15"/>
      <c r="E50" s="8"/>
      <c r="F50" s="15"/>
      <c r="G50" s="111"/>
      <c r="H50" s="167"/>
      <c r="I50" s="139"/>
      <c r="J50" s="75"/>
      <c r="K50" s="8"/>
      <c r="L50" s="15"/>
      <c r="M50" s="8"/>
      <c r="N50" s="15"/>
      <c r="O50" s="111"/>
      <c r="P50" s="167"/>
      <c r="Q50" s="191"/>
      <c r="R50" s="10"/>
      <c r="S50" s="8"/>
      <c r="T50" s="15"/>
      <c r="U50" s="8"/>
      <c r="V50" s="8"/>
      <c r="W50" s="80"/>
      <c r="X50" s="10"/>
      <c r="Y50" s="8"/>
      <c r="Z50" s="15"/>
      <c r="AA50" s="8"/>
      <c r="AB50" s="15"/>
      <c r="AC50" s="9"/>
      <c r="AD50" s="111"/>
      <c r="AE50" s="10"/>
      <c r="AF50" s="8"/>
      <c r="AG50" s="15"/>
      <c r="AH50" s="8"/>
      <c r="AI50" s="15"/>
      <c r="AJ50" s="111"/>
      <c r="AK50" s="10"/>
      <c r="AL50" s="8"/>
      <c r="AM50" s="15"/>
      <c r="AN50" s="8"/>
      <c r="AO50" s="15"/>
      <c r="AP50" s="15"/>
      <c r="AQ50" s="111"/>
      <c r="AR50" s="55">
        <v>2</v>
      </c>
    </row>
    <row r="51" spans="1:44" x14ac:dyDescent="0.3">
      <c r="A51" s="73">
        <v>3</v>
      </c>
      <c r="B51" s="10"/>
      <c r="C51" s="8"/>
      <c r="D51" s="15"/>
      <c r="E51" s="8"/>
      <c r="F51" s="15"/>
      <c r="G51" s="111"/>
      <c r="H51" s="167"/>
      <c r="I51" s="139"/>
      <c r="J51" s="75"/>
      <c r="K51" s="8"/>
      <c r="L51" s="15"/>
      <c r="M51" s="8"/>
      <c r="N51" s="15"/>
      <c r="O51" s="111"/>
      <c r="P51" s="167"/>
      <c r="Q51" s="183"/>
      <c r="R51" s="10"/>
      <c r="S51" s="8"/>
      <c r="T51" s="15"/>
      <c r="U51" s="8"/>
      <c r="V51" s="15"/>
      <c r="W51" s="80"/>
      <c r="X51" s="10"/>
      <c r="Y51" s="8"/>
      <c r="Z51" s="15"/>
      <c r="AA51" s="8"/>
      <c r="AB51" s="15"/>
      <c r="AC51" s="9"/>
      <c r="AD51" s="111"/>
      <c r="AE51" s="10"/>
      <c r="AF51" s="8"/>
      <c r="AG51" s="15"/>
      <c r="AH51" s="8"/>
      <c r="AI51" s="15"/>
      <c r="AJ51" s="111"/>
      <c r="AK51" s="10"/>
      <c r="AL51" s="8"/>
      <c r="AM51" s="15"/>
      <c r="AN51" s="8"/>
      <c r="AO51" s="15"/>
      <c r="AP51" s="15"/>
      <c r="AQ51" s="111"/>
      <c r="AR51" s="55">
        <v>3</v>
      </c>
    </row>
    <row r="52" spans="1:44" x14ac:dyDescent="0.3">
      <c r="A52" s="73">
        <v>4</v>
      </c>
      <c r="B52" s="10"/>
      <c r="C52" s="8"/>
      <c r="D52" s="15"/>
      <c r="E52" s="8"/>
      <c r="F52" s="15"/>
      <c r="G52" s="111"/>
      <c r="H52" s="167"/>
      <c r="I52" s="139"/>
      <c r="J52" s="75"/>
      <c r="K52" s="8"/>
      <c r="L52" s="15"/>
      <c r="M52" s="8"/>
      <c r="N52" s="15"/>
      <c r="O52" s="111"/>
      <c r="P52" s="167"/>
      <c r="Q52" s="183"/>
      <c r="R52" s="10"/>
      <c r="S52" s="8"/>
      <c r="T52" s="15"/>
      <c r="U52" s="8"/>
      <c r="V52" s="15"/>
      <c r="W52" s="80"/>
      <c r="X52" s="10"/>
      <c r="Y52" s="8"/>
      <c r="Z52" s="15"/>
      <c r="AA52" s="8"/>
      <c r="AB52" s="15"/>
      <c r="AC52" s="9"/>
      <c r="AD52" s="111"/>
      <c r="AE52" s="10"/>
      <c r="AF52" s="8"/>
      <c r="AG52" s="15"/>
      <c r="AH52" s="8"/>
      <c r="AI52" s="15"/>
      <c r="AJ52" s="111"/>
      <c r="AK52" s="10"/>
      <c r="AL52" s="8"/>
      <c r="AM52" s="15"/>
      <c r="AN52" s="8"/>
      <c r="AO52" s="15"/>
      <c r="AP52" s="15"/>
      <c r="AQ52" s="111"/>
      <c r="AR52" s="55">
        <v>4</v>
      </c>
    </row>
    <row r="53" spans="1:44" x14ac:dyDescent="0.3">
      <c r="A53" s="73">
        <v>5</v>
      </c>
      <c r="B53" s="10"/>
      <c r="C53" s="8"/>
      <c r="D53" s="15"/>
      <c r="E53" s="8"/>
      <c r="F53" s="15"/>
      <c r="G53" s="111"/>
      <c r="H53" s="167"/>
      <c r="I53" s="139"/>
      <c r="J53" s="75"/>
      <c r="K53" s="8"/>
      <c r="L53" s="15"/>
      <c r="M53" s="8"/>
      <c r="N53" s="15"/>
      <c r="O53" s="111"/>
      <c r="P53" s="167"/>
      <c r="Q53" s="183"/>
      <c r="R53" s="10"/>
      <c r="S53" s="8"/>
      <c r="T53" s="15"/>
      <c r="U53" s="8"/>
      <c r="V53" s="8"/>
      <c r="W53" s="80"/>
      <c r="X53" s="10"/>
      <c r="Y53" s="8"/>
      <c r="Z53" s="15"/>
      <c r="AA53" s="8"/>
      <c r="AB53" s="15"/>
      <c r="AC53" s="9"/>
      <c r="AD53" s="111"/>
      <c r="AE53" s="10"/>
      <c r="AF53" s="8"/>
      <c r="AG53" s="15"/>
      <c r="AH53" s="8"/>
      <c r="AI53" s="15"/>
      <c r="AJ53" s="111"/>
      <c r="AK53" s="10"/>
      <c r="AL53" s="8"/>
      <c r="AM53" s="15"/>
      <c r="AN53" s="8"/>
      <c r="AO53" s="15"/>
      <c r="AP53" s="15"/>
      <c r="AQ53" s="111"/>
      <c r="AR53" s="55">
        <v>5</v>
      </c>
    </row>
    <row r="54" spans="1:44" x14ac:dyDescent="0.3">
      <c r="A54" s="73">
        <v>6</v>
      </c>
      <c r="B54" s="10"/>
      <c r="C54" s="8"/>
      <c r="D54" s="15"/>
      <c r="E54" s="8"/>
      <c r="F54" s="15"/>
      <c r="G54" s="111"/>
      <c r="H54" s="167"/>
      <c r="I54" s="191"/>
      <c r="J54" s="75"/>
      <c r="K54" s="8"/>
      <c r="L54" s="15"/>
      <c r="M54" s="8"/>
      <c r="N54" s="15"/>
      <c r="O54" s="111"/>
      <c r="P54" s="167"/>
      <c r="Q54" s="191"/>
      <c r="R54" s="10"/>
      <c r="S54" s="8"/>
      <c r="T54" s="15"/>
      <c r="U54" s="8"/>
      <c r="V54" s="8"/>
      <c r="W54" s="80"/>
      <c r="X54" s="10"/>
      <c r="Y54" s="8"/>
      <c r="Z54" s="15"/>
      <c r="AA54" s="8"/>
      <c r="AB54" s="15"/>
      <c r="AC54" s="9"/>
      <c r="AD54" s="111"/>
      <c r="AE54" s="10"/>
      <c r="AF54" s="8"/>
      <c r="AG54" s="15"/>
      <c r="AH54" s="8"/>
      <c r="AI54" s="15"/>
      <c r="AJ54" s="111"/>
      <c r="AK54" s="10"/>
      <c r="AL54" s="8"/>
      <c r="AM54" s="15"/>
      <c r="AN54" s="8"/>
      <c r="AO54" s="15"/>
      <c r="AP54" s="15"/>
      <c r="AQ54" s="111"/>
      <c r="AR54" s="55">
        <v>6</v>
      </c>
    </row>
    <row r="55" spans="1:44" x14ac:dyDescent="0.3">
      <c r="A55" s="73">
        <v>7</v>
      </c>
      <c r="B55" s="10"/>
      <c r="C55" s="8"/>
      <c r="D55" s="15"/>
      <c r="E55" s="8"/>
      <c r="F55" s="15"/>
      <c r="G55" s="111"/>
      <c r="H55" s="167"/>
      <c r="I55" s="191"/>
      <c r="J55" s="75"/>
      <c r="K55" s="8"/>
      <c r="L55" s="15"/>
      <c r="M55" s="8"/>
      <c r="N55" s="15"/>
      <c r="O55" s="111"/>
      <c r="P55" s="167"/>
      <c r="Q55" s="191"/>
      <c r="R55" s="10"/>
      <c r="S55" s="8"/>
      <c r="T55" s="15"/>
      <c r="U55" s="8"/>
      <c r="V55" s="8"/>
      <c r="W55" s="80"/>
      <c r="X55" s="10"/>
      <c r="Y55" s="8"/>
      <c r="Z55" s="15"/>
      <c r="AA55" s="8"/>
      <c r="AB55" s="15"/>
      <c r="AC55" s="9"/>
      <c r="AD55" s="111"/>
      <c r="AE55" s="10"/>
      <c r="AF55" s="8"/>
      <c r="AG55" s="15"/>
      <c r="AH55" s="8"/>
      <c r="AI55" s="15"/>
      <c r="AJ55" s="111"/>
      <c r="AK55" s="10"/>
      <c r="AL55" s="8"/>
      <c r="AM55" s="15"/>
      <c r="AN55" s="8"/>
      <c r="AO55" s="15"/>
      <c r="AP55" s="15"/>
      <c r="AQ55" s="111"/>
      <c r="AR55" s="55">
        <v>7</v>
      </c>
    </row>
    <row r="56" spans="1:44" x14ac:dyDescent="0.3">
      <c r="A56" s="73">
        <v>8</v>
      </c>
      <c r="B56" s="10"/>
      <c r="C56" s="8"/>
      <c r="D56" s="15"/>
      <c r="E56" s="8"/>
      <c r="F56" s="15"/>
      <c r="G56" s="111"/>
      <c r="H56" s="167"/>
      <c r="I56" s="191"/>
      <c r="J56" s="75"/>
      <c r="K56" s="8"/>
      <c r="L56" s="15"/>
      <c r="M56" s="8"/>
      <c r="N56" s="15"/>
      <c r="O56" s="111"/>
      <c r="P56" s="167"/>
      <c r="Q56" s="139"/>
      <c r="R56" s="10"/>
      <c r="S56" s="8"/>
      <c r="T56" s="15"/>
      <c r="U56" s="8"/>
      <c r="V56" s="15"/>
      <c r="W56" s="80"/>
      <c r="X56" s="10"/>
      <c r="Y56" s="8"/>
      <c r="Z56" s="15"/>
      <c r="AA56" s="8"/>
      <c r="AB56" s="15"/>
      <c r="AC56" s="9"/>
      <c r="AD56" s="111"/>
      <c r="AE56" s="10"/>
      <c r="AF56" s="8"/>
      <c r="AG56" s="15"/>
      <c r="AH56" s="8"/>
      <c r="AI56" s="15"/>
      <c r="AJ56" s="111"/>
      <c r="AK56" s="10"/>
      <c r="AL56" s="8"/>
      <c r="AM56" s="15"/>
      <c r="AN56" s="8"/>
      <c r="AO56" s="15"/>
      <c r="AP56" s="15"/>
      <c r="AQ56" s="111"/>
      <c r="AR56" s="55">
        <v>8</v>
      </c>
    </row>
    <row r="57" spans="1:44" x14ac:dyDescent="0.3">
      <c r="A57" s="73">
        <v>9</v>
      </c>
      <c r="B57" s="10"/>
      <c r="C57" s="8"/>
      <c r="D57" s="15"/>
      <c r="E57" s="8"/>
      <c r="F57" s="15"/>
      <c r="G57" s="111"/>
      <c r="H57" s="167"/>
      <c r="I57" s="191"/>
      <c r="J57" s="75"/>
      <c r="K57" s="8"/>
      <c r="L57" s="15"/>
      <c r="M57" s="8"/>
      <c r="N57" s="15"/>
      <c r="O57" s="111"/>
      <c r="P57" s="167"/>
      <c r="Q57" s="139"/>
      <c r="R57" s="10"/>
      <c r="S57" s="8"/>
      <c r="T57" s="15"/>
      <c r="U57" s="8"/>
      <c r="V57" s="15"/>
      <c r="W57" s="80"/>
      <c r="X57" s="10"/>
      <c r="Y57" s="8"/>
      <c r="Z57" s="15"/>
      <c r="AA57" s="8"/>
      <c r="AB57" s="15"/>
      <c r="AC57" s="9"/>
      <c r="AD57" s="111"/>
      <c r="AE57" s="10"/>
      <c r="AF57" s="8"/>
      <c r="AG57" s="15"/>
      <c r="AH57" s="8"/>
      <c r="AI57" s="15"/>
      <c r="AJ57" s="111"/>
      <c r="AK57" s="10"/>
      <c r="AL57" s="8"/>
      <c r="AM57" s="15"/>
      <c r="AN57" s="8"/>
      <c r="AO57" s="15"/>
      <c r="AP57" s="15"/>
      <c r="AQ57" s="111"/>
      <c r="AR57" s="55">
        <v>9</v>
      </c>
    </row>
    <row r="58" spans="1:44" x14ac:dyDescent="0.3">
      <c r="A58" s="73">
        <v>10</v>
      </c>
      <c r="B58" s="10"/>
      <c r="C58" s="8"/>
      <c r="D58" s="15"/>
      <c r="E58" s="8"/>
      <c r="F58" s="15"/>
      <c r="G58" s="111"/>
      <c r="H58" s="167"/>
      <c r="I58" s="139"/>
      <c r="J58" s="75"/>
      <c r="K58" s="8"/>
      <c r="L58" s="15"/>
      <c r="M58" s="8"/>
      <c r="N58" s="15"/>
      <c r="O58" s="111"/>
      <c r="P58" s="167"/>
      <c r="Q58" s="139"/>
      <c r="R58" s="10"/>
      <c r="S58" s="8"/>
      <c r="T58" s="15"/>
      <c r="U58" s="8"/>
      <c r="V58" s="15"/>
      <c r="W58" s="80"/>
      <c r="X58" s="10"/>
      <c r="Y58" s="8"/>
      <c r="Z58" s="15"/>
      <c r="AA58" s="8"/>
      <c r="AB58" s="15"/>
      <c r="AC58" s="9"/>
      <c r="AD58" s="111"/>
      <c r="AE58" s="10"/>
      <c r="AF58" s="8"/>
      <c r="AG58" s="15"/>
      <c r="AH58" s="8"/>
      <c r="AI58" s="15"/>
      <c r="AJ58" s="111"/>
      <c r="AK58" s="10"/>
      <c r="AL58" s="8"/>
      <c r="AM58" s="15"/>
      <c r="AN58" s="8"/>
      <c r="AO58" s="15"/>
      <c r="AP58" s="15"/>
      <c r="AQ58" s="111"/>
      <c r="AR58" s="55">
        <v>10</v>
      </c>
    </row>
    <row r="59" spans="1:44" x14ac:dyDescent="0.3">
      <c r="A59" s="73">
        <v>11</v>
      </c>
      <c r="B59" s="10"/>
      <c r="C59" s="8"/>
      <c r="D59" s="15"/>
      <c r="E59" s="8"/>
      <c r="F59" s="15"/>
      <c r="G59" s="111"/>
      <c r="H59" s="167"/>
      <c r="I59" s="139"/>
      <c r="J59" s="75"/>
      <c r="K59" s="8"/>
      <c r="L59" s="15"/>
      <c r="M59" s="8"/>
      <c r="N59" s="15"/>
      <c r="O59" s="111"/>
      <c r="P59" s="167"/>
      <c r="Q59" s="139"/>
      <c r="R59" s="10"/>
      <c r="S59" s="8"/>
      <c r="T59" s="15"/>
      <c r="U59" s="8"/>
      <c r="V59" s="15"/>
      <c r="W59" s="80"/>
      <c r="X59" s="10"/>
      <c r="Y59" s="8"/>
      <c r="Z59" s="15"/>
      <c r="AA59" s="8"/>
      <c r="AB59" s="15"/>
      <c r="AC59" s="9"/>
      <c r="AD59" s="111"/>
      <c r="AE59" s="10"/>
      <c r="AF59" s="8"/>
      <c r="AG59" s="15"/>
      <c r="AH59" s="8"/>
      <c r="AI59" s="15"/>
      <c r="AJ59" s="111"/>
      <c r="AK59" s="10"/>
      <c r="AL59" s="8"/>
      <c r="AM59" s="15"/>
      <c r="AN59" s="8"/>
      <c r="AO59" s="15"/>
      <c r="AP59" s="15"/>
      <c r="AQ59" s="111"/>
      <c r="AR59" s="55">
        <v>11</v>
      </c>
    </row>
    <row r="60" spans="1:44" x14ac:dyDescent="0.3">
      <c r="A60" s="73">
        <v>12</v>
      </c>
      <c r="B60" s="10"/>
      <c r="C60" s="8"/>
      <c r="D60" s="15"/>
      <c r="E60" s="8"/>
      <c r="F60" s="15"/>
      <c r="G60" s="111"/>
      <c r="H60" s="167"/>
      <c r="I60" s="139"/>
      <c r="J60" s="75"/>
      <c r="K60" s="8"/>
      <c r="L60" s="8"/>
      <c r="M60" s="8"/>
      <c r="N60" s="15"/>
      <c r="O60" s="111"/>
      <c r="P60" s="167"/>
      <c r="Q60" s="195"/>
      <c r="R60" s="10"/>
      <c r="S60" s="8"/>
      <c r="T60" s="15"/>
      <c r="U60" s="8"/>
      <c r="V60" s="15"/>
      <c r="W60" s="80"/>
      <c r="X60" s="10"/>
      <c r="Y60" s="8"/>
      <c r="Z60" s="15"/>
      <c r="AA60" s="8"/>
      <c r="AB60" s="15"/>
      <c r="AC60" s="9"/>
      <c r="AD60" s="111"/>
      <c r="AE60" s="10"/>
      <c r="AF60" s="8"/>
      <c r="AG60" s="15"/>
      <c r="AH60" s="8"/>
      <c r="AI60" s="15"/>
      <c r="AJ60" s="111"/>
      <c r="AK60" s="10"/>
      <c r="AL60" s="8"/>
      <c r="AM60" s="15"/>
      <c r="AN60" s="8"/>
      <c r="AO60" s="15"/>
      <c r="AP60" s="15"/>
      <c r="AQ60" s="111"/>
      <c r="AR60" s="55">
        <v>12</v>
      </c>
    </row>
    <row r="61" spans="1:44" x14ac:dyDescent="0.3">
      <c r="A61" s="73">
        <v>13</v>
      </c>
      <c r="B61" s="10"/>
      <c r="C61" s="8"/>
      <c r="D61" s="15"/>
      <c r="E61" s="8"/>
      <c r="F61" s="15"/>
      <c r="G61" s="111"/>
      <c r="H61" s="167"/>
      <c r="I61" s="139"/>
      <c r="J61" s="75"/>
      <c r="K61" s="8"/>
      <c r="L61" s="15"/>
      <c r="M61" s="8"/>
      <c r="N61" s="15"/>
      <c r="O61" s="111"/>
      <c r="P61" s="167"/>
      <c r="Q61" s="139"/>
      <c r="R61" s="10"/>
      <c r="S61" s="8"/>
      <c r="T61" s="15"/>
      <c r="U61" s="8"/>
      <c r="V61" s="15"/>
      <c r="W61" s="80"/>
      <c r="X61" s="10"/>
      <c r="Y61" s="8"/>
      <c r="Z61" s="15"/>
      <c r="AA61" s="8"/>
      <c r="AB61" s="15"/>
      <c r="AC61" s="9"/>
      <c r="AD61" s="111"/>
      <c r="AE61" s="10"/>
      <c r="AF61" s="8"/>
      <c r="AG61" s="15"/>
      <c r="AH61" s="8"/>
      <c r="AI61" s="15"/>
      <c r="AJ61" s="111"/>
      <c r="AK61" s="10"/>
      <c r="AL61" s="8"/>
      <c r="AM61" s="15"/>
      <c r="AN61" s="8"/>
      <c r="AO61" s="15"/>
      <c r="AP61" s="15"/>
      <c r="AQ61" s="111"/>
      <c r="AR61" s="55">
        <v>13</v>
      </c>
    </row>
    <row r="62" spans="1:44" x14ac:dyDescent="0.3">
      <c r="A62" s="73">
        <v>14</v>
      </c>
      <c r="B62" s="10"/>
      <c r="C62" s="8"/>
      <c r="D62" s="15"/>
      <c r="E62" s="8"/>
      <c r="F62" s="15"/>
      <c r="G62" s="111"/>
      <c r="H62" s="167"/>
      <c r="I62" s="139"/>
      <c r="J62" s="75"/>
      <c r="K62" s="8"/>
      <c r="L62" s="15"/>
      <c r="M62" s="8"/>
      <c r="N62" s="15"/>
      <c r="O62" s="111"/>
      <c r="P62" s="167"/>
      <c r="Q62" s="139"/>
      <c r="R62" s="10"/>
      <c r="S62" s="8"/>
      <c r="T62" s="15"/>
      <c r="U62" s="8"/>
      <c r="V62" s="15"/>
      <c r="W62" s="80"/>
      <c r="X62" s="10"/>
      <c r="Y62" s="8"/>
      <c r="Z62" s="15"/>
      <c r="AA62" s="8"/>
      <c r="AB62" s="15"/>
      <c r="AC62" s="9"/>
      <c r="AD62" s="111"/>
      <c r="AE62" s="10"/>
      <c r="AF62" s="8"/>
      <c r="AG62" s="15"/>
      <c r="AH62" s="8"/>
      <c r="AI62" s="15"/>
      <c r="AJ62" s="111"/>
      <c r="AK62" s="10"/>
      <c r="AL62" s="8"/>
      <c r="AM62" s="15"/>
      <c r="AN62" s="8"/>
      <c r="AO62" s="15"/>
      <c r="AP62" s="15"/>
      <c r="AQ62" s="111"/>
      <c r="AR62" s="55">
        <v>14</v>
      </c>
    </row>
    <row r="63" spans="1:44" x14ac:dyDescent="0.3">
      <c r="A63" s="73">
        <v>15</v>
      </c>
      <c r="B63" s="10"/>
      <c r="C63" s="8"/>
      <c r="D63" s="15"/>
      <c r="E63" s="8"/>
      <c r="F63" s="15"/>
      <c r="G63" s="111"/>
      <c r="H63" s="167"/>
      <c r="I63" s="191"/>
      <c r="J63" s="75"/>
      <c r="K63" s="8"/>
      <c r="L63" s="15"/>
      <c r="M63" s="8"/>
      <c r="N63" s="15"/>
      <c r="O63" s="111"/>
      <c r="P63" s="167"/>
      <c r="Q63" s="139"/>
      <c r="R63" s="10"/>
      <c r="S63" s="8"/>
      <c r="T63" s="15"/>
      <c r="U63" s="8"/>
      <c r="V63" s="15"/>
      <c r="W63" s="80"/>
      <c r="X63" s="10"/>
      <c r="Y63" s="8"/>
      <c r="Z63" s="15"/>
      <c r="AA63" s="8"/>
      <c r="AB63" s="115"/>
      <c r="AC63" s="189"/>
      <c r="AD63" s="111"/>
      <c r="AE63" s="10"/>
      <c r="AF63" s="8"/>
      <c r="AG63" s="15"/>
      <c r="AH63" s="8"/>
      <c r="AI63" s="15"/>
      <c r="AJ63" s="111"/>
      <c r="AK63" s="10"/>
      <c r="AL63" s="8"/>
      <c r="AM63" s="15"/>
      <c r="AN63" s="8"/>
      <c r="AO63" s="15"/>
      <c r="AP63" s="15"/>
      <c r="AQ63" s="111"/>
      <c r="AR63" s="55">
        <v>15</v>
      </c>
    </row>
    <row r="64" spans="1:44" x14ac:dyDescent="0.3">
      <c r="A64" s="73">
        <v>16</v>
      </c>
      <c r="B64" s="10"/>
      <c r="C64" s="8"/>
      <c r="D64" s="15"/>
      <c r="E64" s="8"/>
      <c r="F64" s="15"/>
      <c r="G64" s="111"/>
      <c r="H64" s="167"/>
      <c r="I64" s="191"/>
      <c r="J64" s="75"/>
      <c r="K64" s="8"/>
      <c r="L64" s="15"/>
      <c r="M64" s="8"/>
      <c r="N64" s="15"/>
      <c r="O64" s="111"/>
      <c r="P64" s="167"/>
      <c r="Q64" s="139"/>
      <c r="R64" s="10"/>
      <c r="S64" s="8"/>
      <c r="T64" s="15"/>
      <c r="U64" s="8"/>
      <c r="V64" s="15"/>
      <c r="W64" s="80"/>
      <c r="X64" s="10"/>
      <c r="Y64" s="8"/>
      <c r="Z64" s="15"/>
      <c r="AA64" s="8"/>
      <c r="AB64" s="15"/>
      <c r="AC64" s="9"/>
      <c r="AD64" s="111"/>
      <c r="AE64" s="10"/>
      <c r="AF64" s="8"/>
      <c r="AG64" s="15"/>
      <c r="AH64" s="8"/>
      <c r="AI64" s="15"/>
      <c r="AJ64" s="190"/>
      <c r="AK64" s="10"/>
      <c r="AL64" s="8"/>
      <c r="AM64" s="15"/>
      <c r="AN64" s="8"/>
      <c r="AO64" s="15"/>
      <c r="AP64" s="15"/>
      <c r="AQ64" s="111"/>
      <c r="AR64" s="55">
        <v>16</v>
      </c>
    </row>
    <row r="65" spans="1:44" x14ac:dyDescent="0.3">
      <c r="A65" s="73">
        <v>17</v>
      </c>
      <c r="B65" s="10"/>
      <c r="C65" s="8"/>
      <c r="D65" s="15"/>
      <c r="E65" s="8"/>
      <c r="F65" s="15"/>
      <c r="G65" s="111"/>
      <c r="H65" s="167"/>
      <c r="I65" s="191"/>
      <c r="J65" s="75"/>
      <c r="K65" s="8"/>
      <c r="L65" s="15"/>
      <c r="M65" s="8"/>
      <c r="N65" s="15"/>
      <c r="O65" s="111"/>
      <c r="P65" s="167"/>
      <c r="Q65" s="139"/>
      <c r="R65" s="10"/>
      <c r="S65" s="8"/>
      <c r="T65" s="15"/>
      <c r="U65" s="8"/>
      <c r="V65" s="15"/>
      <c r="W65" s="80"/>
      <c r="X65" s="10"/>
      <c r="Y65" s="8"/>
      <c r="Z65" s="15"/>
      <c r="AA65" s="8"/>
      <c r="AB65" s="15"/>
      <c r="AC65" s="9"/>
      <c r="AD65" s="111"/>
      <c r="AE65" s="10"/>
      <c r="AF65" s="8"/>
      <c r="AG65" s="15"/>
      <c r="AH65" s="8"/>
      <c r="AI65" s="15"/>
      <c r="AJ65" s="111"/>
      <c r="AK65" s="10"/>
      <c r="AL65" s="8"/>
      <c r="AM65" s="15"/>
      <c r="AN65" s="8"/>
      <c r="AO65" s="15"/>
      <c r="AP65" s="15"/>
      <c r="AQ65" s="111"/>
      <c r="AR65" s="55">
        <v>17</v>
      </c>
    </row>
    <row r="66" spans="1:44" x14ac:dyDescent="0.3">
      <c r="A66" s="73">
        <v>18</v>
      </c>
      <c r="B66" s="10"/>
      <c r="C66" s="8"/>
      <c r="D66" s="15"/>
      <c r="E66" s="8"/>
      <c r="F66" s="15"/>
      <c r="G66" s="111"/>
      <c r="H66" s="167"/>
      <c r="I66" s="191"/>
      <c r="J66" s="75"/>
      <c r="K66" s="8"/>
      <c r="L66" s="15"/>
      <c r="M66" s="8"/>
      <c r="N66" s="15"/>
      <c r="O66" s="111"/>
      <c r="P66" s="167"/>
      <c r="Q66" s="139"/>
      <c r="R66" s="10"/>
      <c r="S66" s="8"/>
      <c r="T66" s="15"/>
      <c r="U66" s="8"/>
      <c r="V66" s="15"/>
      <c r="W66" s="80"/>
      <c r="X66" s="10"/>
      <c r="Y66" s="8"/>
      <c r="Z66" s="15"/>
      <c r="AA66" s="8"/>
      <c r="AB66" s="15"/>
      <c r="AC66" s="9"/>
      <c r="AD66" s="111"/>
      <c r="AE66" s="10"/>
      <c r="AF66" s="8"/>
      <c r="AG66" s="15"/>
      <c r="AH66" s="8"/>
      <c r="AI66" s="15"/>
      <c r="AJ66" s="111"/>
      <c r="AK66" s="10"/>
      <c r="AL66" s="8"/>
      <c r="AM66" s="15"/>
      <c r="AN66" s="8"/>
      <c r="AO66" s="15"/>
      <c r="AP66" s="15"/>
      <c r="AQ66" s="111"/>
      <c r="AR66" s="55">
        <v>18</v>
      </c>
    </row>
    <row r="67" spans="1:44" x14ac:dyDescent="0.3">
      <c r="A67" s="73">
        <v>19</v>
      </c>
      <c r="B67" s="10"/>
      <c r="C67" s="8"/>
      <c r="D67" s="15"/>
      <c r="E67" s="8"/>
      <c r="F67" s="15"/>
      <c r="G67" s="111"/>
      <c r="H67" s="167"/>
      <c r="I67" s="191"/>
      <c r="J67" s="75"/>
      <c r="K67" s="8"/>
      <c r="L67" s="8"/>
      <c r="M67" s="8"/>
      <c r="N67" s="15"/>
      <c r="O67" s="111"/>
      <c r="P67" s="167"/>
      <c r="Q67" s="139"/>
      <c r="R67" s="10"/>
      <c r="S67" s="8"/>
      <c r="T67" s="15"/>
      <c r="U67" s="8"/>
      <c r="V67" s="15"/>
      <c r="W67" s="80"/>
      <c r="X67" s="10"/>
      <c r="Y67" s="8"/>
      <c r="Z67" s="15"/>
      <c r="AA67" s="8"/>
      <c r="AB67" s="15"/>
      <c r="AC67" s="9"/>
      <c r="AD67" s="111"/>
      <c r="AE67" s="10"/>
      <c r="AF67" s="8"/>
      <c r="AG67" s="15"/>
      <c r="AH67" s="8"/>
      <c r="AI67" s="15"/>
      <c r="AJ67" s="111"/>
      <c r="AK67" s="10"/>
      <c r="AL67" s="8"/>
      <c r="AM67" s="15"/>
      <c r="AN67" s="8"/>
      <c r="AO67" s="15"/>
      <c r="AP67" s="15"/>
      <c r="AQ67" s="111"/>
      <c r="AR67" s="55">
        <v>19</v>
      </c>
    </row>
    <row r="68" spans="1:44" x14ac:dyDescent="0.3">
      <c r="A68" s="73">
        <v>20</v>
      </c>
      <c r="B68" s="10"/>
      <c r="C68" s="8"/>
      <c r="D68" s="15"/>
      <c r="E68" s="8"/>
      <c r="F68" s="15"/>
      <c r="G68" s="111"/>
      <c r="H68" s="167"/>
      <c r="I68" s="191"/>
      <c r="J68" s="75"/>
      <c r="K68" s="8"/>
      <c r="L68" s="8"/>
      <c r="M68" s="8"/>
      <c r="N68" s="15"/>
      <c r="O68" s="111"/>
      <c r="P68" s="167"/>
      <c r="Q68" s="191"/>
      <c r="R68" s="10"/>
      <c r="S68" s="8"/>
      <c r="T68" s="15"/>
      <c r="U68" s="8"/>
      <c r="V68" s="15"/>
      <c r="W68" s="80"/>
      <c r="X68" s="10"/>
      <c r="Y68" s="8"/>
      <c r="Z68" s="15"/>
      <c r="AA68" s="8"/>
      <c r="AB68" s="15"/>
      <c r="AC68" s="9"/>
      <c r="AD68" s="111"/>
      <c r="AE68" s="10"/>
      <c r="AF68" s="8"/>
      <c r="AG68" s="15"/>
      <c r="AH68" s="8"/>
      <c r="AI68" s="15"/>
      <c r="AJ68" s="111"/>
      <c r="AK68" s="10"/>
      <c r="AL68" s="8"/>
      <c r="AM68" s="15"/>
      <c r="AN68" s="8"/>
      <c r="AO68" s="15"/>
      <c r="AP68" s="15"/>
      <c r="AQ68" s="111"/>
      <c r="AR68" s="55">
        <v>20</v>
      </c>
    </row>
    <row r="69" spans="1:44" x14ac:dyDescent="0.3">
      <c r="A69" s="73">
        <v>21</v>
      </c>
      <c r="B69" s="10"/>
      <c r="C69" s="8"/>
      <c r="D69" s="15"/>
      <c r="E69" s="8"/>
      <c r="F69" s="15"/>
      <c r="G69" s="111"/>
      <c r="H69" s="167"/>
      <c r="I69" s="191"/>
      <c r="J69" s="75"/>
      <c r="K69" s="8"/>
      <c r="L69" s="15"/>
      <c r="M69" s="8"/>
      <c r="N69" s="15"/>
      <c r="O69" s="111"/>
      <c r="P69" s="167"/>
      <c r="Q69" s="191"/>
      <c r="R69" s="10"/>
      <c r="S69" s="8"/>
      <c r="T69" s="15"/>
      <c r="U69" s="8"/>
      <c r="V69" s="15"/>
      <c r="W69" s="80"/>
      <c r="X69" s="10"/>
      <c r="Y69" s="8"/>
      <c r="Z69" s="15"/>
      <c r="AA69" s="8"/>
      <c r="AB69" s="15"/>
      <c r="AC69" s="9"/>
      <c r="AD69" s="111"/>
      <c r="AE69" s="10"/>
      <c r="AF69" s="8"/>
      <c r="AG69" s="15"/>
      <c r="AH69" s="8"/>
      <c r="AI69" s="15"/>
      <c r="AJ69" s="111"/>
      <c r="AK69" s="10"/>
      <c r="AL69" s="8"/>
      <c r="AM69" s="15"/>
      <c r="AN69" s="8"/>
      <c r="AO69" s="15"/>
      <c r="AP69" s="15"/>
      <c r="AQ69" s="111"/>
      <c r="AR69" s="55">
        <v>21</v>
      </c>
    </row>
    <row r="70" spans="1:44" x14ac:dyDescent="0.3">
      <c r="A70" s="73">
        <v>22</v>
      </c>
      <c r="B70" s="10"/>
      <c r="C70" s="8"/>
      <c r="D70" s="15"/>
      <c r="E70" s="8"/>
      <c r="F70" s="15"/>
      <c r="G70" s="111"/>
      <c r="H70" s="167"/>
      <c r="I70" s="191"/>
      <c r="J70" s="75"/>
      <c r="K70" s="8"/>
      <c r="L70" s="15"/>
      <c r="M70" s="8"/>
      <c r="N70" s="15"/>
      <c r="O70" s="111"/>
      <c r="P70" s="167"/>
      <c r="Q70" s="191"/>
      <c r="R70" s="10"/>
      <c r="S70" s="8"/>
      <c r="T70" s="15"/>
      <c r="U70" s="8"/>
      <c r="V70" s="15"/>
      <c r="W70" s="80"/>
      <c r="X70" s="10"/>
      <c r="Y70" s="8"/>
      <c r="Z70" s="15"/>
      <c r="AA70" s="8"/>
      <c r="AB70" s="15"/>
      <c r="AC70" s="9"/>
      <c r="AD70" s="111"/>
      <c r="AE70" s="10"/>
      <c r="AF70" s="8"/>
      <c r="AG70" s="15"/>
      <c r="AH70" s="8"/>
      <c r="AI70" s="15"/>
      <c r="AJ70" s="111"/>
      <c r="AK70" s="10"/>
      <c r="AL70" s="8"/>
      <c r="AM70" s="15"/>
      <c r="AN70" s="8"/>
      <c r="AO70" s="15"/>
      <c r="AP70" s="15"/>
      <c r="AQ70" s="111"/>
      <c r="AR70" s="55">
        <v>22</v>
      </c>
    </row>
    <row r="71" spans="1:44" x14ac:dyDescent="0.3">
      <c r="A71" s="73">
        <v>23</v>
      </c>
      <c r="B71" s="10"/>
      <c r="C71" s="8"/>
      <c r="D71" s="15"/>
      <c r="E71" s="8"/>
      <c r="F71" s="15"/>
      <c r="G71" s="111"/>
      <c r="H71" s="167"/>
      <c r="I71" s="191"/>
      <c r="J71" s="75"/>
      <c r="K71" s="8"/>
      <c r="L71" s="15"/>
      <c r="M71" s="8"/>
      <c r="N71" s="15"/>
      <c r="O71" s="111"/>
      <c r="P71" s="167"/>
      <c r="Q71" s="191"/>
      <c r="R71" s="10"/>
      <c r="S71" s="8"/>
      <c r="T71" s="15"/>
      <c r="U71" s="8"/>
      <c r="V71" s="15"/>
      <c r="W71" s="80"/>
      <c r="X71" s="10"/>
      <c r="Y71" s="8"/>
      <c r="Z71" s="15"/>
      <c r="AA71" s="8"/>
      <c r="AB71" s="15"/>
      <c r="AC71" s="9"/>
      <c r="AD71" s="111"/>
      <c r="AE71" s="10"/>
      <c r="AF71" s="8"/>
      <c r="AG71" s="15"/>
      <c r="AH71" s="8"/>
      <c r="AI71" s="15"/>
      <c r="AJ71" s="111"/>
      <c r="AK71" s="10"/>
      <c r="AL71" s="8"/>
      <c r="AM71" s="15"/>
      <c r="AN71" s="8"/>
      <c r="AO71" s="15"/>
      <c r="AP71" s="15"/>
      <c r="AQ71" s="111"/>
      <c r="AR71" s="55">
        <v>23</v>
      </c>
    </row>
    <row r="72" spans="1:44" x14ac:dyDescent="0.3">
      <c r="A72" s="73">
        <v>24</v>
      </c>
      <c r="B72" s="10"/>
      <c r="C72" s="8"/>
      <c r="D72" s="15"/>
      <c r="E72" s="8"/>
      <c r="F72" s="15"/>
      <c r="G72" s="111"/>
      <c r="H72" s="167"/>
      <c r="I72" s="191"/>
      <c r="J72" s="75"/>
      <c r="K72" s="8"/>
      <c r="L72" s="15"/>
      <c r="M72" s="8"/>
      <c r="N72" s="15"/>
      <c r="O72" s="111"/>
      <c r="P72" s="167"/>
      <c r="Q72" s="139"/>
      <c r="R72" s="10"/>
      <c r="S72" s="8"/>
      <c r="T72" s="15"/>
      <c r="U72" s="8"/>
      <c r="V72" s="15"/>
      <c r="W72" s="80"/>
      <c r="X72" s="10"/>
      <c r="Y72" s="8"/>
      <c r="Z72" s="15"/>
      <c r="AA72" s="8"/>
      <c r="AB72" s="15"/>
      <c r="AC72" s="9"/>
      <c r="AD72" s="111"/>
      <c r="AE72" s="10"/>
      <c r="AF72" s="8"/>
      <c r="AG72" s="15"/>
      <c r="AH72" s="8"/>
      <c r="AI72" s="15"/>
      <c r="AJ72" s="111"/>
      <c r="AK72" s="10"/>
      <c r="AL72" s="8"/>
      <c r="AM72" s="15"/>
      <c r="AN72" s="8"/>
      <c r="AO72" s="15"/>
      <c r="AP72" s="15"/>
      <c r="AQ72" s="111"/>
      <c r="AR72" s="55">
        <v>24</v>
      </c>
    </row>
    <row r="73" spans="1:44" x14ac:dyDescent="0.3">
      <c r="A73" s="73">
        <v>25</v>
      </c>
      <c r="B73" s="10"/>
      <c r="C73" s="8"/>
      <c r="D73" s="15"/>
      <c r="E73" s="8"/>
      <c r="F73" s="15"/>
      <c r="G73" s="111"/>
      <c r="H73" s="167"/>
      <c r="I73" s="191"/>
      <c r="J73" s="75"/>
      <c r="K73" s="8"/>
      <c r="L73" s="15"/>
      <c r="M73" s="8"/>
      <c r="N73" s="15"/>
      <c r="O73" s="111"/>
      <c r="P73" s="167"/>
      <c r="Q73" s="139"/>
      <c r="R73" s="10"/>
      <c r="S73" s="8"/>
      <c r="T73" s="15"/>
      <c r="U73" s="8"/>
      <c r="V73" s="15"/>
      <c r="W73" s="80"/>
      <c r="X73" s="10"/>
      <c r="Y73" s="8"/>
      <c r="Z73" s="15"/>
      <c r="AA73" s="8"/>
      <c r="AB73" s="15"/>
      <c r="AC73" s="9"/>
      <c r="AD73" s="111"/>
      <c r="AE73" s="10"/>
      <c r="AF73" s="8"/>
      <c r="AG73" s="15"/>
      <c r="AH73" s="8"/>
      <c r="AI73" s="15"/>
      <c r="AJ73" s="111"/>
      <c r="AK73" s="10"/>
      <c r="AL73" s="8"/>
      <c r="AM73" s="15"/>
      <c r="AN73" s="8"/>
      <c r="AO73" s="15"/>
      <c r="AP73" s="15"/>
      <c r="AQ73" s="111"/>
      <c r="AR73" s="55">
        <v>25</v>
      </c>
    </row>
    <row r="74" spans="1:44" x14ac:dyDescent="0.3">
      <c r="A74" s="73">
        <v>26</v>
      </c>
      <c r="B74" s="10"/>
      <c r="C74" s="8"/>
      <c r="D74" s="15"/>
      <c r="E74" s="8"/>
      <c r="F74" s="15"/>
      <c r="G74" s="111"/>
      <c r="H74" s="167"/>
      <c r="I74" s="191"/>
      <c r="J74" s="75"/>
      <c r="K74" s="8"/>
      <c r="L74" s="15"/>
      <c r="M74" s="8"/>
      <c r="N74" s="15"/>
      <c r="O74" s="111"/>
      <c r="P74" s="167"/>
      <c r="Q74" s="191"/>
      <c r="R74" s="10"/>
      <c r="S74" s="8"/>
      <c r="T74" s="15"/>
      <c r="U74" s="8"/>
      <c r="V74" s="15"/>
      <c r="W74" s="80"/>
      <c r="X74" s="10"/>
      <c r="Y74" s="8"/>
      <c r="Z74" s="15"/>
      <c r="AA74" s="8"/>
      <c r="AB74" s="15"/>
      <c r="AC74" s="9"/>
      <c r="AD74" s="111"/>
      <c r="AE74" s="10"/>
      <c r="AF74" s="8"/>
      <c r="AG74" s="15"/>
      <c r="AH74" s="8"/>
      <c r="AI74" s="15"/>
      <c r="AJ74" s="111"/>
      <c r="AK74" s="10"/>
      <c r="AL74" s="8"/>
      <c r="AM74" s="15"/>
      <c r="AN74" s="8"/>
      <c r="AO74" s="15"/>
      <c r="AP74" s="15"/>
      <c r="AQ74" s="111"/>
      <c r="AR74" s="55">
        <v>26</v>
      </c>
    </row>
    <row r="75" spans="1:44" x14ac:dyDescent="0.3">
      <c r="A75" s="73">
        <v>27</v>
      </c>
      <c r="B75" s="10"/>
      <c r="C75" s="8"/>
      <c r="D75" s="8"/>
      <c r="E75" s="8"/>
      <c r="F75" s="15"/>
      <c r="G75" s="111"/>
      <c r="H75" s="167"/>
      <c r="I75" s="191"/>
      <c r="J75" s="75"/>
      <c r="K75" s="8"/>
      <c r="L75" s="15"/>
      <c r="M75" s="8"/>
      <c r="N75" s="15"/>
      <c r="O75" s="111"/>
      <c r="P75" s="167"/>
      <c r="Q75" s="139"/>
      <c r="R75" s="10"/>
      <c r="S75" s="8"/>
      <c r="T75" s="15"/>
      <c r="U75" s="8"/>
      <c r="V75" s="15"/>
      <c r="W75" s="80"/>
      <c r="X75" s="10"/>
      <c r="Y75" s="8"/>
      <c r="Z75" s="15"/>
      <c r="AA75" s="8"/>
      <c r="AB75" s="15"/>
      <c r="AC75" s="9"/>
      <c r="AD75" s="111"/>
      <c r="AE75" s="10"/>
      <c r="AF75" s="8"/>
      <c r="AG75" s="15"/>
      <c r="AH75" s="8"/>
      <c r="AI75" s="15"/>
      <c r="AJ75" s="111"/>
      <c r="AK75" s="10"/>
      <c r="AL75" s="8"/>
      <c r="AM75" s="15"/>
      <c r="AN75" s="8"/>
      <c r="AO75" s="15"/>
      <c r="AP75" s="15"/>
      <c r="AQ75" s="111"/>
      <c r="AR75" s="55">
        <v>27</v>
      </c>
    </row>
    <row r="76" spans="1:44" x14ac:dyDescent="0.3">
      <c r="A76" s="73">
        <v>28</v>
      </c>
      <c r="B76" s="10"/>
      <c r="C76" s="8"/>
      <c r="D76" s="15"/>
      <c r="E76" s="8"/>
      <c r="F76" s="15"/>
      <c r="G76" s="111"/>
      <c r="H76" s="167"/>
      <c r="I76" s="191"/>
      <c r="J76" s="75"/>
      <c r="K76" s="8"/>
      <c r="L76" s="15"/>
      <c r="M76" s="8"/>
      <c r="N76" s="15"/>
      <c r="O76" s="111"/>
      <c r="P76" s="167"/>
      <c r="Q76" s="139"/>
      <c r="R76" s="10"/>
      <c r="S76" s="8"/>
      <c r="T76" s="15"/>
      <c r="U76" s="8"/>
      <c r="V76" s="15"/>
      <c r="W76" s="80"/>
      <c r="X76" s="10"/>
      <c r="Y76" s="8"/>
      <c r="Z76" s="15"/>
      <c r="AA76" s="8"/>
      <c r="AB76" s="15"/>
      <c r="AC76" s="9"/>
      <c r="AD76" s="111"/>
      <c r="AE76" s="10"/>
      <c r="AF76" s="8"/>
      <c r="AG76" s="15"/>
      <c r="AH76" s="8"/>
      <c r="AI76" s="15"/>
      <c r="AJ76" s="111"/>
      <c r="AK76" s="10"/>
      <c r="AL76" s="8"/>
      <c r="AM76" s="15"/>
      <c r="AN76" s="8"/>
      <c r="AO76" s="15"/>
      <c r="AP76" s="15"/>
      <c r="AQ76" s="111"/>
      <c r="AR76" s="55">
        <v>28</v>
      </c>
    </row>
    <row r="77" spans="1:44" x14ac:dyDescent="0.3">
      <c r="A77" s="73">
        <v>29</v>
      </c>
      <c r="B77" s="10"/>
      <c r="C77" s="8"/>
      <c r="D77" s="15"/>
      <c r="E77" s="8"/>
      <c r="F77" s="15"/>
      <c r="G77" s="111"/>
      <c r="H77" s="167"/>
      <c r="I77" s="183"/>
      <c r="J77" s="75"/>
      <c r="K77" s="8"/>
      <c r="L77" s="15"/>
      <c r="M77" s="8"/>
      <c r="N77" s="15"/>
      <c r="O77" s="111"/>
      <c r="P77" s="167"/>
      <c r="Q77" s="139"/>
      <c r="R77" s="10"/>
      <c r="S77" s="8"/>
      <c r="T77" s="15"/>
      <c r="U77" s="8"/>
      <c r="V77" s="15"/>
      <c r="W77" s="80"/>
      <c r="X77" s="10"/>
      <c r="Y77" s="8"/>
      <c r="Z77" s="15"/>
      <c r="AA77" s="8"/>
      <c r="AB77" s="15"/>
      <c r="AC77" s="9"/>
      <c r="AD77" s="111"/>
      <c r="AE77" s="10"/>
      <c r="AF77" s="8"/>
      <c r="AG77" s="15"/>
      <c r="AH77" s="8"/>
      <c r="AI77" s="15"/>
      <c r="AJ77" s="111"/>
      <c r="AK77" s="10"/>
      <c r="AL77" s="8"/>
      <c r="AM77" s="15"/>
      <c r="AN77" s="8"/>
      <c r="AO77" s="15"/>
      <c r="AP77" s="15"/>
      <c r="AQ77" s="111"/>
      <c r="AR77" s="55">
        <v>29</v>
      </c>
    </row>
    <row r="78" spans="1:44" ht="15" thickBot="1" x14ac:dyDescent="0.35">
      <c r="A78" s="73">
        <v>30</v>
      </c>
      <c r="B78" s="69"/>
      <c r="C78" s="70"/>
      <c r="D78" s="71"/>
      <c r="E78" s="70"/>
      <c r="F78" s="71"/>
      <c r="G78" s="145"/>
      <c r="H78" s="168"/>
      <c r="I78" s="192"/>
      <c r="J78" s="75"/>
      <c r="K78" s="8"/>
      <c r="L78" s="15"/>
      <c r="M78" s="8"/>
      <c r="N78" s="15"/>
      <c r="O78" s="111"/>
      <c r="P78" s="167"/>
      <c r="Q78" s="139"/>
      <c r="R78" s="10"/>
      <c r="S78" s="8"/>
      <c r="T78" s="15"/>
      <c r="U78" s="8"/>
      <c r="V78" s="15"/>
      <c r="W78" s="92"/>
      <c r="X78" s="10"/>
      <c r="Y78" s="8"/>
      <c r="Z78" s="15"/>
      <c r="AA78" s="8"/>
      <c r="AB78" s="15"/>
      <c r="AC78" s="9"/>
      <c r="AD78" s="111"/>
      <c r="AE78" s="10"/>
      <c r="AF78" s="8"/>
      <c r="AG78" s="15"/>
      <c r="AH78" s="8"/>
      <c r="AI78" s="15"/>
      <c r="AJ78" s="111"/>
      <c r="AK78" s="10"/>
      <c r="AL78" s="8"/>
      <c r="AM78" s="15"/>
      <c r="AN78" s="8"/>
      <c r="AO78" s="15"/>
      <c r="AP78" s="15"/>
      <c r="AQ78" s="111"/>
      <c r="AR78" s="55">
        <v>30</v>
      </c>
    </row>
    <row r="79" spans="1:44" ht="15" thickBot="1" x14ac:dyDescent="0.35">
      <c r="A79" s="67">
        <v>31</v>
      </c>
      <c r="B79" s="12"/>
      <c r="C79" s="13"/>
      <c r="D79" s="13"/>
      <c r="E79" s="13"/>
      <c r="F79" s="19"/>
      <c r="G79" s="112"/>
      <c r="H79" s="169"/>
      <c r="I79" s="193"/>
      <c r="J79" s="68"/>
      <c r="K79" s="13"/>
      <c r="L79" s="19"/>
      <c r="M79" s="13"/>
      <c r="N79" s="19"/>
      <c r="O79" s="112"/>
      <c r="P79" s="169"/>
      <c r="Q79" s="196"/>
      <c r="R79" s="39"/>
      <c r="S79" s="40"/>
      <c r="T79" s="41"/>
      <c r="U79" s="40"/>
      <c r="V79" s="40"/>
      <c r="W79" s="85"/>
      <c r="X79" s="12"/>
      <c r="Y79" s="13"/>
      <c r="Z79" s="19"/>
      <c r="AA79" s="13"/>
      <c r="AB79" s="19"/>
      <c r="AC79" s="20"/>
      <c r="AD79" s="112"/>
      <c r="AE79" s="39"/>
      <c r="AF79" s="40"/>
      <c r="AG79" s="41"/>
      <c r="AH79" s="40"/>
      <c r="AI79" s="41"/>
      <c r="AJ79" s="86"/>
      <c r="AK79" s="12"/>
      <c r="AL79" s="13"/>
      <c r="AM79" s="19"/>
      <c r="AN79" s="13"/>
      <c r="AO79" s="19"/>
      <c r="AP79" s="71"/>
      <c r="AQ79" s="112"/>
      <c r="AR79" s="56">
        <v>31</v>
      </c>
    </row>
    <row r="80" spans="1:44" ht="15" thickBot="1" x14ac:dyDescent="0.35">
      <c r="B80" s="17">
        <f t="shared" ref="B80:AO80" si="2">SUM(B49:B79)</f>
        <v>0</v>
      </c>
      <c r="C80" s="17">
        <f t="shared" si="2"/>
        <v>0</v>
      </c>
      <c r="D80" s="17">
        <f t="shared" si="2"/>
        <v>0</v>
      </c>
      <c r="E80" s="17">
        <f t="shared" si="2"/>
        <v>0</v>
      </c>
      <c r="F80" s="17">
        <f t="shared" si="2"/>
        <v>0</v>
      </c>
      <c r="G80" s="160"/>
      <c r="H80" s="160"/>
      <c r="I80" s="38">
        <f>SUM(I49:I79)/31</f>
        <v>0</v>
      </c>
      <c r="J80" s="17">
        <f t="shared" si="2"/>
        <v>0</v>
      </c>
      <c r="K80" s="17">
        <f t="shared" si="2"/>
        <v>0</v>
      </c>
      <c r="L80" s="17">
        <f t="shared" si="2"/>
        <v>0</v>
      </c>
      <c r="M80" s="17">
        <f t="shared" si="2"/>
        <v>0</v>
      </c>
      <c r="N80" s="17">
        <f t="shared" si="2"/>
        <v>0</v>
      </c>
      <c r="O80" s="17"/>
      <c r="P80" s="160"/>
      <c r="Q80" s="38">
        <f>SUM(Q49:Q79)/31</f>
        <v>0</v>
      </c>
      <c r="R80" s="17">
        <f t="shared" si="2"/>
        <v>0</v>
      </c>
      <c r="S80" s="17">
        <f t="shared" si="2"/>
        <v>0</v>
      </c>
      <c r="T80" s="17">
        <f t="shared" si="2"/>
        <v>0</v>
      </c>
      <c r="U80" s="17">
        <f t="shared" si="2"/>
        <v>0</v>
      </c>
      <c r="V80" s="17">
        <f t="shared" si="2"/>
        <v>0</v>
      </c>
      <c r="W80" s="38">
        <f>SUM(W49:W79)/30</f>
        <v>0</v>
      </c>
      <c r="X80" s="17">
        <f t="shared" si="2"/>
        <v>0</v>
      </c>
      <c r="Y80" s="17">
        <f t="shared" si="2"/>
        <v>0</v>
      </c>
      <c r="Z80" s="17">
        <f t="shared" si="2"/>
        <v>0</v>
      </c>
      <c r="AA80" s="17">
        <f t="shared" si="2"/>
        <v>0</v>
      </c>
      <c r="AB80" s="17">
        <f t="shared" si="2"/>
        <v>0</v>
      </c>
      <c r="AC80" s="17"/>
      <c r="AD80" s="38">
        <f>SUM(AD49:AD79)/31</f>
        <v>0</v>
      </c>
      <c r="AE80" s="17">
        <f t="shared" si="2"/>
        <v>0</v>
      </c>
      <c r="AF80" s="17">
        <f t="shared" si="2"/>
        <v>0</v>
      </c>
      <c r="AG80" s="17">
        <f t="shared" si="2"/>
        <v>0</v>
      </c>
      <c r="AH80" s="17">
        <f t="shared" si="2"/>
        <v>0</v>
      </c>
      <c r="AI80" s="17">
        <f t="shared" si="2"/>
        <v>0</v>
      </c>
      <c r="AJ80" s="38">
        <f>SUM(AJ49:AJ79)/30</f>
        <v>0</v>
      </c>
      <c r="AK80" s="17">
        <f t="shared" si="2"/>
        <v>0</v>
      </c>
      <c r="AL80" s="17">
        <f t="shared" si="2"/>
        <v>0</v>
      </c>
      <c r="AM80" s="17">
        <f t="shared" si="2"/>
        <v>0</v>
      </c>
      <c r="AN80" s="17">
        <f t="shared" si="2"/>
        <v>0</v>
      </c>
      <c r="AO80" s="17">
        <f t="shared" si="2"/>
        <v>0</v>
      </c>
      <c r="AP80" s="120">
        <f>SUM(AP49:AP79)</f>
        <v>0</v>
      </c>
      <c r="AQ80" s="38">
        <f>SUM(AQ49:AQ79)/31</f>
        <v>0</v>
      </c>
    </row>
    <row r="82" spans="1:25" x14ac:dyDescent="0.3">
      <c r="X82" s="105" t="s">
        <v>25</v>
      </c>
      <c r="Y82" t="s">
        <v>26</v>
      </c>
    </row>
    <row r="83" spans="1:25" x14ac:dyDescent="0.3">
      <c r="X83" t="s">
        <v>32</v>
      </c>
    </row>
    <row r="84" spans="1:25" x14ac:dyDescent="0.3">
      <c r="D84" s="209" t="s">
        <v>17</v>
      </c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</row>
    <row r="85" spans="1:25" ht="15" thickBot="1" x14ac:dyDescent="0.35">
      <c r="A85" s="25"/>
    </row>
    <row r="86" spans="1:25" ht="26.25" customHeight="1" thickBot="1" x14ac:dyDescent="0.35">
      <c r="A86" s="26"/>
      <c r="B86" s="30"/>
      <c r="C86" s="154">
        <f>B41+J41+R41+X41+AF41+AL41+AK80+AE80+X80+R80+J80+B80</f>
        <v>0</v>
      </c>
      <c r="F86" s="124"/>
      <c r="G86" s="133"/>
      <c r="H86" s="133"/>
      <c r="I86" s="151">
        <v>0</v>
      </c>
      <c r="J86" s="150">
        <f>I86/122</f>
        <v>0</v>
      </c>
    </row>
    <row r="87" spans="1:25" ht="26.25" customHeight="1" thickBot="1" x14ac:dyDescent="0.35">
      <c r="A87" s="26"/>
      <c r="B87" s="32"/>
      <c r="C87" s="155">
        <f>C41+K41+S41+Y41+AG41+AM41+AL80+AF80+Y80+S80+K80+C80</f>
        <v>0</v>
      </c>
      <c r="F87" s="125"/>
      <c r="G87" s="134"/>
      <c r="H87" s="134"/>
      <c r="I87" s="152">
        <v>0</v>
      </c>
      <c r="J87" s="150">
        <f>I87/122</f>
        <v>0</v>
      </c>
      <c r="S87">
        <f>I86+I87+I88+I89+I90</f>
        <v>0</v>
      </c>
    </row>
    <row r="88" spans="1:25" ht="26.25" customHeight="1" thickBot="1" x14ac:dyDescent="0.35">
      <c r="A88" s="26"/>
      <c r="B88" s="32"/>
      <c r="C88" s="155">
        <f>D41+L41+T41+Z41+AH41+AN41+AM80+AG80+Z80+T80+L80+D80</f>
        <v>0</v>
      </c>
      <c r="F88" s="126"/>
      <c r="G88" s="135"/>
      <c r="H88" s="135"/>
      <c r="I88" s="152">
        <v>0</v>
      </c>
      <c r="J88" s="150">
        <f>I88/122</f>
        <v>0</v>
      </c>
    </row>
    <row r="89" spans="1:25" ht="26.25" customHeight="1" thickBot="1" x14ac:dyDescent="0.35">
      <c r="A89" s="26"/>
      <c r="B89" s="32"/>
      <c r="C89" s="155">
        <f>E41+M41+U41+AI41+AO41+AN80+AH80+AA80+U80+M80+E80</f>
        <v>0</v>
      </c>
      <c r="F89" s="127"/>
      <c r="G89" s="136"/>
      <c r="H89" s="136"/>
      <c r="I89" s="152">
        <v>0</v>
      </c>
      <c r="J89" s="150">
        <f>I89/122</f>
        <v>0</v>
      </c>
    </row>
    <row r="90" spans="1:25" ht="26.25" customHeight="1" thickBot="1" x14ac:dyDescent="0.35">
      <c r="A90" s="26"/>
      <c r="B90" s="122"/>
      <c r="C90" s="156">
        <f>F41+N41+V41+AB41+AJ41+AQ41+AO80+AI80+AB80+V80+N80+F80</f>
        <v>0</v>
      </c>
      <c r="F90" s="128"/>
      <c r="G90" s="137"/>
      <c r="H90" s="137"/>
      <c r="I90" s="153">
        <v>0</v>
      </c>
      <c r="J90" s="150">
        <f>I90/122</f>
        <v>0</v>
      </c>
    </row>
    <row r="91" spans="1:25" ht="25.8" customHeight="1" thickBot="1" x14ac:dyDescent="0.35">
      <c r="A91" s="26"/>
      <c r="B91" s="34"/>
      <c r="C91" s="157">
        <f>G41+P41+AP80</f>
        <v>0</v>
      </c>
      <c r="G91" s="149" t="s">
        <v>30</v>
      </c>
      <c r="H91" s="149"/>
      <c r="I91" s="149"/>
      <c r="J91" s="149"/>
      <c r="K91" s="149"/>
      <c r="L91" s="149"/>
      <c r="M91" s="149"/>
      <c r="N91" s="149"/>
      <c r="O91" s="149"/>
      <c r="P91" s="149"/>
    </row>
    <row r="92" spans="1:25" ht="15" customHeight="1" x14ac:dyDescent="0.3">
      <c r="A92" s="26"/>
      <c r="C92" s="27"/>
    </row>
    <row r="93" spans="1:25" ht="15" customHeight="1" x14ac:dyDescent="0.3">
      <c r="A93" s="26"/>
      <c r="D93" s="209" t="s">
        <v>16</v>
      </c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</row>
    <row r="94" spans="1:25" ht="15" customHeight="1" x14ac:dyDescent="0.3">
      <c r="A94" s="26"/>
    </row>
    <row r="95" spans="1:25" ht="15" customHeight="1" x14ac:dyDescent="0.3">
      <c r="A95" s="26"/>
    </row>
    <row r="96" spans="1:25" ht="15" customHeight="1" x14ac:dyDescent="0.3">
      <c r="A96" s="26"/>
    </row>
    <row r="97" spans="1:20" ht="15" customHeight="1" x14ac:dyDescent="0.3">
      <c r="A97" s="26"/>
    </row>
    <row r="98" spans="1:20" ht="15" customHeight="1" x14ac:dyDescent="0.3">
      <c r="A98" s="26"/>
    </row>
    <row r="99" spans="1:20" x14ac:dyDescent="0.3">
      <c r="A99" s="26"/>
    </row>
    <row r="100" spans="1:20" x14ac:dyDescent="0.3">
      <c r="A100" s="26"/>
    </row>
    <row r="101" spans="1:20" x14ac:dyDescent="0.3">
      <c r="A101" s="26"/>
    </row>
    <row r="102" spans="1:20" x14ac:dyDescent="0.3">
      <c r="A102" s="26"/>
    </row>
    <row r="103" spans="1:20" x14ac:dyDescent="0.3">
      <c r="A103" s="26"/>
    </row>
    <row r="104" spans="1:20" x14ac:dyDescent="0.3">
      <c r="A104" s="26"/>
    </row>
    <row r="105" spans="1:20" x14ac:dyDescent="0.3">
      <c r="A105" s="26"/>
    </row>
    <row r="106" spans="1:20" x14ac:dyDescent="0.3">
      <c r="A106" s="26"/>
    </row>
    <row r="107" spans="1:20" x14ac:dyDescent="0.3">
      <c r="A107" s="26"/>
    </row>
    <row r="108" spans="1:20" x14ac:dyDescent="0.3">
      <c r="A108" s="26"/>
    </row>
    <row r="109" spans="1:20" x14ac:dyDescent="0.3">
      <c r="A109" s="26"/>
    </row>
    <row r="110" spans="1:20" x14ac:dyDescent="0.3">
      <c r="A110" s="26"/>
    </row>
    <row r="111" spans="1:20" x14ac:dyDescent="0.3">
      <c r="A111" s="26"/>
      <c r="T111" s="116" t="s">
        <v>29</v>
      </c>
    </row>
    <row r="112" spans="1:20" x14ac:dyDescent="0.3">
      <c r="A112" s="26"/>
    </row>
    <row r="113" spans="1:1" x14ac:dyDescent="0.3">
      <c r="A113" s="26"/>
    </row>
    <row r="114" spans="1:1" x14ac:dyDescent="0.3">
      <c r="A114" s="26"/>
    </row>
    <row r="115" spans="1:1" x14ac:dyDescent="0.3">
      <c r="A115" s="26"/>
    </row>
    <row r="116" spans="1:1" x14ac:dyDescent="0.3">
      <c r="A116" s="26"/>
    </row>
    <row r="117" spans="1:1" x14ac:dyDescent="0.3">
      <c r="A117" s="26"/>
    </row>
    <row r="118" spans="1:1" x14ac:dyDescent="0.3">
      <c r="A118" s="26"/>
    </row>
    <row r="119" spans="1:1" x14ac:dyDescent="0.3">
      <c r="A119" s="27"/>
    </row>
  </sheetData>
  <mergeCells count="29">
    <mergeCell ref="D4:N4"/>
    <mergeCell ref="T5:U5"/>
    <mergeCell ref="B7:I7"/>
    <mergeCell ref="J7:Q7"/>
    <mergeCell ref="R7:W7"/>
    <mergeCell ref="AF7:AK7"/>
    <mergeCell ref="AL7:AR7"/>
    <mergeCell ref="B8:I8"/>
    <mergeCell ref="J8:Q8"/>
    <mergeCell ref="R8:W8"/>
    <mergeCell ref="X8:AD8"/>
    <mergeCell ref="AF8:AK8"/>
    <mergeCell ref="AL8:AR8"/>
    <mergeCell ref="X7:AD7"/>
    <mergeCell ref="A43:E43"/>
    <mergeCell ref="B46:I46"/>
    <mergeCell ref="J46:Q46"/>
    <mergeCell ref="R46:W46"/>
    <mergeCell ref="X46:AD46"/>
    <mergeCell ref="D84:Q84"/>
    <mergeCell ref="D93:Q93"/>
    <mergeCell ref="AK46:AQ46"/>
    <mergeCell ref="B47:I47"/>
    <mergeCell ref="J47:Q47"/>
    <mergeCell ref="R47:W47"/>
    <mergeCell ref="X47:AD47"/>
    <mergeCell ref="AE47:AJ47"/>
    <mergeCell ref="AK47:AQ47"/>
    <mergeCell ref="AE46:AJ46"/>
  </mergeCells>
  <hyperlinks>
    <hyperlink ref="T111" r:id="rId1" xr:uid="{C0E86187-1AE2-4494-AFE0-C3C5D9A86C57}"/>
  </hyperlinks>
  <pageMargins left="0.7" right="0.7" top="0.75" bottom="0.75" header="0.3" footer="0.3"/>
  <pageSetup paperSize="9" orientation="landscape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D2DF-D9B1-4704-A03C-AFEEFFB9E7EC}">
  <dimension ref="A3:AR119"/>
  <sheetViews>
    <sheetView topLeftCell="A4" zoomScale="70" zoomScaleNormal="70" workbookViewId="0">
      <selection activeCell="U35" sqref="U35"/>
    </sheetView>
  </sheetViews>
  <sheetFormatPr baseColWidth="10" defaultRowHeight="14.4" x14ac:dyDescent="0.3"/>
  <cols>
    <col min="1" max="1" width="5.88671875" customWidth="1"/>
    <col min="2" max="30" width="6.88671875" customWidth="1"/>
    <col min="31" max="31" width="5.88671875" customWidth="1"/>
    <col min="32" max="50" width="6.88671875" customWidth="1"/>
    <col min="51" max="51" width="5.88671875" customWidth="1"/>
    <col min="52" max="81" width="6.88671875" customWidth="1"/>
  </cols>
  <sheetData>
    <row r="3" spans="1:44" x14ac:dyDescent="0.3"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</row>
    <row r="4" spans="1:44" ht="15" thickBot="1" x14ac:dyDescent="0.35">
      <c r="D4" s="209" t="s">
        <v>33</v>
      </c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121"/>
      <c r="P4" s="121"/>
    </row>
    <row r="5" spans="1:44" ht="25.2" thickBot="1" x14ac:dyDescent="0.35">
      <c r="S5" s="46" t="s">
        <v>19</v>
      </c>
      <c r="T5" s="216" t="s">
        <v>23</v>
      </c>
      <c r="U5" s="217"/>
    </row>
    <row r="6" spans="1:44" ht="15" thickBot="1" x14ac:dyDescent="0.35"/>
    <row r="7" spans="1:44" ht="15" thickBot="1" x14ac:dyDescent="0.35">
      <c r="A7" s="16" t="s">
        <v>1</v>
      </c>
      <c r="B7" s="213" t="s">
        <v>2</v>
      </c>
      <c r="C7" s="214"/>
      <c r="D7" s="214"/>
      <c r="E7" s="214"/>
      <c r="F7" s="214"/>
      <c r="G7" s="214"/>
      <c r="H7" s="214"/>
      <c r="I7" s="215"/>
      <c r="J7" s="213" t="s">
        <v>3</v>
      </c>
      <c r="K7" s="214"/>
      <c r="L7" s="214"/>
      <c r="M7" s="214"/>
      <c r="N7" s="214"/>
      <c r="O7" s="214"/>
      <c r="P7" s="214"/>
      <c r="Q7" s="215"/>
      <c r="R7" s="213" t="s">
        <v>4</v>
      </c>
      <c r="S7" s="214"/>
      <c r="T7" s="214"/>
      <c r="U7" s="214"/>
      <c r="V7" s="214"/>
      <c r="W7" s="215"/>
      <c r="X7" s="213" t="s">
        <v>5</v>
      </c>
      <c r="Y7" s="214"/>
      <c r="Z7" s="214"/>
      <c r="AA7" s="214"/>
      <c r="AB7" s="214"/>
      <c r="AC7" s="214"/>
      <c r="AD7" s="215"/>
      <c r="AE7" s="2"/>
      <c r="AF7" s="213" t="s">
        <v>6</v>
      </c>
      <c r="AG7" s="214"/>
      <c r="AH7" s="214"/>
      <c r="AI7" s="214"/>
      <c r="AJ7" s="214"/>
      <c r="AK7" s="215"/>
      <c r="AL7" s="213" t="s">
        <v>7</v>
      </c>
      <c r="AM7" s="214"/>
      <c r="AN7" s="214"/>
      <c r="AO7" s="214"/>
      <c r="AP7" s="214"/>
      <c r="AQ7" s="214"/>
      <c r="AR7" s="215"/>
    </row>
    <row r="8" spans="1:44" ht="15.75" customHeight="1" thickBot="1" x14ac:dyDescent="0.35">
      <c r="B8" s="210" t="s">
        <v>20</v>
      </c>
      <c r="C8" s="211"/>
      <c r="D8" s="211"/>
      <c r="E8" s="211"/>
      <c r="F8" s="211"/>
      <c r="G8" s="211"/>
      <c r="H8" s="211"/>
      <c r="I8" s="212"/>
      <c r="J8" s="210" t="s">
        <v>21</v>
      </c>
      <c r="K8" s="211"/>
      <c r="L8" s="211"/>
      <c r="M8" s="211"/>
      <c r="N8" s="211"/>
      <c r="O8" s="211"/>
      <c r="P8" s="211"/>
      <c r="Q8" s="212"/>
      <c r="R8" s="210" t="s">
        <v>21</v>
      </c>
      <c r="S8" s="211"/>
      <c r="T8" s="211"/>
      <c r="U8" s="211"/>
      <c r="V8" s="211"/>
      <c r="W8" s="212"/>
      <c r="X8" s="210" t="s">
        <v>21</v>
      </c>
      <c r="Y8" s="211"/>
      <c r="Z8" s="211"/>
      <c r="AA8" s="211"/>
      <c r="AB8" s="211"/>
      <c r="AC8" s="211"/>
      <c r="AD8" s="212"/>
      <c r="AE8" s="3"/>
      <c r="AF8" s="210" t="s">
        <v>21</v>
      </c>
      <c r="AG8" s="211"/>
      <c r="AH8" s="211"/>
      <c r="AI8" s="211"/>
      <c r="AJ8" s="211"/>
      <c r="AK8" s="212"/>
      <c r="AL8" s="210" t="s">
        <v>21</v>
      </c>
      <c r="AM8" s="211"/>
      <c r="AN8" s="211"/>
      <c r="AO8" s="211"/>
      <c r="AP8" s="211"/>
      <c r="AQ8" s="211"/>
      <c r="AR8" s="212"/>
    </row>
    <row r="9" spans="1:44" ht="26.25" customHeight="1" thickBot="1" x14ac:dyDescent="0.35">
      <c r="A9" s="4" t="s">
        <v>14</v>
      </c>
      <c r="B9" s="21"/>
      <c r="C9" s="22"/>
      <c r="D9" s="23"/>
      <c r="E9" s="24"/>
      <c r="F9" s="24"/>
      <c r="G9" s="24"/>
      <c r="I9" s="24" t="s">
        <v>19</v>
      </c>
      <c r="J9" s="21"/>
      <c r="K9" s="22"/>
      <c r="L9" s="23"/>
      <c r="M9" s="24"/>
      <c r="N9" s="24"/>
      <c r="O9" s="24"/>
      <c r="P9" s="24"/>
      <c r="Q9" s="24" t="s">
        <v>19</v>
      </c>
      <c r="R9" s="21"/>
      <c r="S9" s="22"/>
      <c r="T9" s="23"/>
      <c r="U9" s="24"/>
      <c r="V9" s="24"/>
      <c r="W9" s="24" t="s">
        <v>19</v>
      </c>
      <c r="X9" s="21"/>
      <c r="Y9" s="22"/>
      <c r="Z9" s="23"/>
      <c r="AA9" s="24"/>
      <c r="AB9" s="24"/>
      <c r="AC9" s="24"/>
      <c r="AD9" s="24" t="s">
        <v>19</v>
      </c>
      <c r="AE9" s="1" t="s">
        <v>14</v>
      </c>
      <c r="AF9" s="21"/>
      <c r="AG9" s="22"/>
      <c r="AH9" s="23"/>
      <c r="AI9" s="24"/>
      <c r="AJ9" s="24"/>
      <c r="AK9" s="24" t="s">
        <v>19</v>
      </c>
      <c r="AL9" s="21"/>
      <c r="AM9" s="22"/>
      <c r="AN9" s="23"/>
      <c r="AO9" s="24"/>
      <c r="AP9" s="129"/>
      <c r="AQ9" s="24"/>
      <c r="AR9" s="24" t="s">
        <v>19</v>
      </c>
    </row>
    <row r="10" spans="1:44" x14ac:dyDescent="0.3">
      <c r="A10" s="54">
        <v>1</v>
      </c>
      <c r="B10" s="7"/>
      <c r="C10" s="5"/>
      <c r="D10" s="18"/>
      <c r="E10" s="5"/>
      <c r="F10" s="18"/>
      <c r="G10" s="6"/>
      <c r="H10" s="162"/>
      <c r="I10" s="113"/>
      <c r="J10" s="7"/>
      <c r="K10" s="5"/>
      <c r="L10" s="18"/>
      <c r="M10" s="5"/>
      <c r="N10" s="18"/>
      <c r="O10" s="18"/>
      <c r="P10" s="6"/>
      <c r="Q10" s="113"/>
      <c r="R10" s="7"/>
      <c r="S10" s="5"/>
      <c r="T10" s="18"/>
      <c r="U10" s="5"/>
      <c r="V10" s="18"/>
      <c r="W10" s="113"/>
      <c r="X10" s="7"/>
      <c r="Y10" s="5"/>
      <c r="Z10" s="18"/>
      <c r="AA10" s="5"/>
      <c r="AB10" s="18"/>
      <c r="AC10" s="8"/>
      <c r="AD10" s="166"/>
      <c r="AE10" s="54">
        <v>1</v>
      </c>
      <c r="AF10" s="7"/>
      <c r="AG10" s="5"/>
      <c r="AH10" s="18"/>
      <c r="AI10" s="5"/>
      <c r="AJ10" s="18"/>
      <c r="AK10" s="113"/>
      <c r="AL10" s="74"/>
      <c r="AM10" s="5"/>
      <c r="AN10" s="18"/>
      <c r="AO10" s="5"/>
      <c r="AP10" s="130"/>
      <c r="AQ10" s="18"/>
      <c r="AR10" s="88">
        <v>29</v>
      </c>
    </row>
    <row r="11" spans="1:44" x14ac:dyDescent="0.3">
      <c r="A11" s="55">
        <v>2</v>
      </c>
      <c r="B11" s="10"/>
      <c r="C11" s="8"/>
      <c r="D11" s="15"/>
      <c r="E11" s="8"/>
      <c r="F11" s="15"/>
      <c r="G11" s="9"/>
      <c r="H11" s="163"/>
      <c r="I11" s="111"/>
      <c r="J11" s="10"/>
      <c r="K11" s="8"/>
      <c r="L11" s="15"/>
      <c r="M11" s="8"/>
      <c r="N11" s="15"/>
      <c r="O11" s="15"/>
      <c r="P11" s="9"/>
      <c r="Q11" s="111"/>
      <c r="R11" s="10"/>
      <c r="S11" s="8"/>
      <c r="T11" s="15"/>
      <c r="U11" s="8"/>
      <c r="V11" s="15"/>
      <c r="W11" s="111"/>
      <c r="X11" s="10"/>
      <c r="Y11" s="8"/>
      <c r="Z11" s="15"/>
      <c r="AA11" s="8"/>
      <c r="AB11" s="15"/>
      <c r="AC11" s="8"/>
      <c r="AD11" s="167"/>
      <c r="AE11" s="55">
        <v>2</v>
      </c>
      <c r="AF11" s="10"/>
      <c r="AG11" s="8"/>
      <c r="AH11" s="15"/>
      <c r="AI11" s="8"/>
      <c r="AJ11" s="15"/>
      <c r="AK11" s="111"/>
      <c r="AL11" s="75"/>
      <c r="AM11" s="8"/>
      <c r="AN11" s="15"/>
      <c r="AO11" s="8"/>
      <c r="AP11" s="131"/>
      <c r="AQ11" s="15"/>
      <c r="AR11" s="80">
        <v>29</v>
      </c>
    </row>
    <row r="12" spans="1:44" x14ac:dyDescent="0.3">
      <c r="A12" s="55">
        <v>3</v>
      </c>
      <c r="B12" s="10"/>
      <c r="C12" s="8"/>
      <c r="D12" s="15"/>
      <c r="E12" s="8"/>
      <c r="F12" s="15"/>
      <c r="G12" s="9"/>
      <c r="H12" s="163"/>
      <c r="I12" s="111"/>
      <c r="J12" s="10"/>
      <c r="K12" s="8"/>
      <c r="L12" s="15"/>
      <c r="M12" s="8"/>
      <c r="N12" s="15"/>
      <c r="O12" s="15"/>
      <c r="P12" s="9"/>
      <c r="Q12" s="111"/>
      <c r="R12" s="10"/>
      <c r="S12" s="8"/>
      <c r="T12" s="15"/>
      <c r="U12" s="8"/>
      <c r="V12" s="15"/>
      <c r="W12" s="111"/>
      <c r="X12" s="10"/>
      <c r="Y12" s="8"/>
      <c r="Z12" s="15"/>
      <c r="AA12" s="8"/>
      <c r="AB12" s="15"/>
      <c r="AC12" s="8"/>
      <c r="AD12" s="167"/>
      <c r="AE12" s="55">
        <v>3</v>
      </c>
      <c r="AF12" s="10"/>
      <c r="AG12" s="8"/>
      <c r="AH12" s="15"/>
      <c r="AI12" s="8"/>
      <c r="AJ12" s="15"/>
      <c r="AK12" s="111"/>
      <c r="AL12" s="75"/>
      <c r="AM12" s="8"/>
      <c r="AN12" s="15"/>
      <c r="AO12" s="8"/>
      <c r="AP12" s="131"/>
      <c r="AQ12" s="15"/>
      <c r="AR12" s="80">
        <v>29</v>
      </c>
    </row>
    <row r="13" spans="1:44" x14ac:dyDescent="0.3">
      <c r="A13" s="55">
        <v>4</v>
      </c>
      <c r="B13" s="10"/>
      <c r="C13" s="8"/>
      <c r="D13" s="15"/>
      <c r="E13" s="8"/>
      <c r="F13" s="15"/>
      <c r="G13" s="9"/>
      <c r="H13" s="163"/>
      <c r="I13" s="111"/>
      <c r="J13" s="10"/>
      <c r="K13" s="8"/>
      <c r="L13" s="15"/>
      <c r="M13" s="8"/>
      <c r="N13" s="15"/>
      <c r="O13" s="15"/>
      <c r="P13" s="9"/>
      <c r="Q13" s="111"/>
      <c r="R13" s="10"/>
      <c r="S13" s="8"/>
      <c r="T13" s="15"/>
      <c r="U13" s="8"/>
      <c r="V13" s="15"/>
      <c r="W13" s="111"/>
      <c r="X13" s="10"/>
      <c r="Y13" s="8"/>
      <c r="Z13" s="15"/>
      <c r="AA13" s="8"/>
      <c r="AB13" s="15"/>
      <c r="AC13" s="8"/>
      <c r="AD13" s="167"/>
      <c r="AE13" s="55">
        <v>4</v>
      </c>
      <c r="AF13" s="10"/>
      <c r="AG13" s="8"/>
      <c r="AH13" s="15"/>
      <c r="AI13" s="8"/>
      <c r="AJ13" s="15"/>
      <c r="AK13" s="111"/>
      <c r="AL13" s="75"/>
      <c r="AM13" s="8"/>
      <c r="AN13" s="15"/>
      <c r="AO13" s="8"/>
      <c r="AP13" s="131"/>
      <c r="AQ13" s="15"/>
      <c r="AR13" s="80">
        <v>29</v>
      </c>
    </row>
    <row r="14" spans="1:44" x14ac:dyDescent="0.3">
      <c r="A14" s="55">
        <v>5</v>
      </c>
      <c r="B14" s="10"/>
      <c r="C14" s="8"/>
      <c r="D14" s="15"/>
      <c r="E14" s="8"/>
      <c r="F14" s="15"/>
      <c r="G14" s="9"/>
      <c r="H14" s="163"/>
      <c r="I14" s="111"/>
      <c r="J14" s="10"/>
      <c r="K14" s="8"/>
      <c r="L14" s="15"/>
      <c r="M14" s="8"/>
      <c r="N14" s="15"/>
      <c r="O14" s="15"/>
      <c r="P14" s="9"/>
      <c r="Q14" s="111"/>
      <c r="R14" s="10"/>
      <c r="S14" s="8"/>
      <c r="T14" s="15"/>
      <c r="U14" s="8"/>
      <c r="V14" s="15"/>
      <c r="W14" s="111"/>
      <c r="X14" s="10"/>
      <c r="Y14" s="8"/>
      <c r="Z14" s="15"/>
      <c r="AA14" s="8"/>
      <c r="AB14" s="15"/>
      <c r="AC14" s="8"/>
      <c r="AD14" s="167"/>
      <c r="AE14" s="55">
        <v>5</v>
      </c>
      <c r="AF14" s="10"/>
      <c r="AG14" s="8"/>
      <c r="AH14" s="15"/>
      <c r="AI14" s="8"/>
      <c r="AJ14" s="15"/>
      <c r="AK14" s="111"/>
      <c r="AL14" s="75"/>
      <c r="AM14" s="8"/>
      <c r="AN14" s="15"/>
      <c r="AO14" s="8"/>
      <c r="AP14" s="131"/>
      <c r="AQ14" s="15"/>
      <c r="AR14" s="80">
        <v>31</v>
      </c>
    </row>
    <row r="15" spans="1:44" x14ac:dyDescent="0.3">
      <c r="A15" s="55">
        <v>6</v>
      </c>
      <c r="B15" s="10"/>
      <c r="C15" s="8"/>
      <c r="D15" s="15"/>
      <c r="E15" s="8"/>
      <c r="F15" s="15"/>
      <c r="G15" s="9"/>
      <c r="H15" s="163"/>
      <c r="I15" s="111"/>
      <c r="J15" s="10"/>
      <c r="K15" s="8"/>
      <c r="L15" s="15"/>
      <c r="M15" s="8"/>
      <c r="N15" s="15"/>
      <c r="O15" s="15"/>
      <c r="P15" s="9"/>
      <c r="Q15" s="111"/>
      <c r="R15" s="10"/>
      <c r="S15" s="8"/>
      <c r="T15" s="15"/>
      <c r="U15" s="8"/>
      <c r="V15" s="15"/>
      <c r="W15" s="111"/>
      <c r="X15" s="10"/>
      <c r="Y15" s="8"/>
      <c r="Z15" s="15"/>
      <c r="AA15" s="8"/>
      <c r="AB15" s="15"/>
      <c r="AC15" s="8"/>
      <c r="AD15" s="167"/>
      <c r="AE15" s="55">
        <v>6</v>
      </c>
      <c r="AF15" s="10"/>
      <c r="AG15" s="8"/>
      <c r="AH15" s="15"/>
      <c r="AI15" s="8"/>
      <c r="AJ15" s="15"/>
      <c r="AK15" s="111"/>
      <c r="AL15" s="75"/>
      <c r="AM15" s="8"/>
      <c r="AN15" s="15"/>
      <c r="AO15" s="8"/>
      <c r="AP15" s="131"/>
      <c r="AQ15" s="15"/>
      <c r="AR15" s="80">
        <v>31</v>
      </c>
    </row>
    <row r="16" spans="1:44" x14ac:dyDescent="0.3">
      <c r="A16" s="55">
        <v>7</v>
      </c>
      <c r="B16" s="10"/>
      <c r="C16" s="8"/>
      <c r="D16" s="15"/>
      <c r="E16" s="8"/>
      <c r="F16" s="15"/>
      <c r="G16" s="9"/>
      <c r="H16" s="163"/>
      <c r="I16" s="111"/>
      <c r="J16" s="10"/>
      <c r="K16" s="8"/>
      <c r="L16" s="15"/>
      <c r="M16" s="8"/>
      <c r="N16" s="15"/>
      <c r="O16" s="15"/>
      <c r="P16" s="9"/>
      <c r="Q16" s="111"/>
      <c r="R16" s="10"/>
      <c r="S16" s="8"/>
      <c r="T16" s="15"/>
      <c r="U16" s="8"/>
      <c r="V16" s="15"/>
      <c r="W16" s="111"/>
      <c r="X16" s="10"/>
      <c r="Y16" s="8"/>
      <c r="Z16" s="15"/>
      <c r="AA16" s="8"/>
      <c r="AB16" s="15"/>
      <c r="AC16" s="8"/>
      <c r="AD16" s="167"/>
      <c r="AE16" s="55">
        <v>7</v>
      </c>
      <c r="AF16" s="10"/>
      <c r="AG16" s="8"/>
      <c r="AH16" s="15"/>
      <c r="AI16" s="8"/>
      <c r="AJ16" s="15"/>
      <c r="AK16" s="111"/>
      <c r="AL16" s="75"/>
      <c r="AM16" s="8"/>
      <c r="AN16" s="15"/>
      <c r="AO16" s="8"/>
      <c r="AP16" s="131"/>
      <c r="AQ16" s="15"/>
      <c r="AR16" s="80">
        <v>30</v>
      </c>
    </row>
    <row r="17" spans="1:44" x14ac:dyDescent="0.3">
      <c r="A17" s="55">
        <v>8</v>
      </c>
      <c r="B17" s="10"/>
      <c r="C17" s="8"/>
      <c r="D17" s="15"/>
      <c r="E17" s="8"/>
      <c r="F17" s="15"/>
      <c r="G17" s="9"/>
      <c r="H17" s="163"/>
      <c r="I17" s="111"/>
      <c r="J17" s="10"/>
      <c r="K17" s="8"/>
      <c r="L17" s="15"/>
      <c r="M17" s="8"/>
      <c r="N17" s="15"/>
      <c r="O17" s="15"/>
      <c r="P17" s="9"/>
      <c r="Q17" s="111"/>
      <c r="R17" s="10"/>
      <c r="S17" s="8"/>
      <c r="T17" s="15"/>
      <c r="U17" s="8"/>
      <c r="V17" s="15"/>
      <c r="W17" s="111"/>
      <c r="X17" s="10"/>
      <c r="Y17" s="8"/>
      <c r="Z17" s="15"/>
      <c r="AA17" s="8"/>
      <c r="AB17" s="15"/>
      <c r="AC17" s="8"/>
      <c r="AD17" s="167"/>
      <c r="AE17" s="55">
        <v>8</v>
      </c>
      <c r="AF17" s="10"/>
      <c r="AG17" s="8"/>
      <c r="AH17" s="15"/>
      <c r="AI17" s="8"/>
      <c r="AJ17" s="15"/>
      <c r="AK17" s="111"/>
      <c r="AL17" s="75"/>
      <c r="AM17" s="8"/>
      <c r="AN17" s="15"/>
      <c r="AO17" s="8"/>
      <c r="AP17" s="131"/>
      <c r="AQ17" s="15"/>
      <c r="AR17" s="80">
        <v>24</v>
      </c>
    </row>
    <row r="18" spans="1:44" x14ac:dyDescent="0.3">
      <c r="A18" s="55">
        <v>9</v>
      </c>
      <c r="B18" s="10"/>
      <c r="C18" s="8"/>
      <c r="D18" s="15"/>
      <c r="E18" s="8"/>
      <c r="F18" s="15"/>
      <c r="G18" s="9"/>
      <c r="H18" s="163"/>
      <c r="I18" s="111"/>
      <c r="J18" s="10"/>
      <c r="K18" s="8"/>
      <c r="L18" s="15"/>
      <c r="M18" s="8"/>
      <c r="N18" s="15"/>
      <c r="O18" s="15"/>
      <c r="P18" s="9"/>
      <c r="Q18" s="111"/>
      <c r="R18" s="10"/>
      <c r="S18" s="8"/>
      <c r="T18" s="15"/>
      <c r="U18" s="8"/>
      <c r="V18" s="15"/>
      <c r="W18" s="111"/>
      <c r="X18" s="10"/>
      <c r="Y18" s="8"/>
      <c r="Z18" s="15"/>
      <c r="AA18" s="8"/>
      <c r="AB18" s="15"/>
      <c r="AC18" s="8"/>
      <c r="AD18" s="167"/>
      <c r="AE18" s="55">
        <v>9</v>
      </c>
      <c r="AF18" s="10"/>
      <c r="AG18" s="8"/>
      <c r="AH18" s="15"/>
      <c r="AI18" s="8"/>
      <c r="AJ18" s="15"/>
      <c r="AK18" s="111"/>
      <c r="AL18" s="75"/>
      <c r="AM18" s="8"/>
      <c r="AN18" s="15"/>
      <c r="AO18" s="8"/>
      <c r="AP18" s="131"/>
      <c r="AQ18" s="15"/>
      <c r="AR18" s="197">
        <v>26</v>
      </c>
    </row>
    <row r="19" spans="1:44" x14ac:dyDescent="0.3">
      <c r="A19" s="55">
        <v>10</v>
      </c>
      <c r="B19" s="10"/>
      <c r="C19" s="8"/>
      <c r="D19" s="15"/>
      <c r="E19" s="8"/>
      <c r="F19" s="15"/>
      <c r="G19" s="9"/>
      <c r="H19" s="163"/>
      <c r="I19" s="111"/>
      <c r="J19" s="10"/>
      <c r="K19" s="8"/>
      <c r="L19" s="15"/>
      <c r="M19" s="8"/>
      <c r="N19" s="15"/>
      <c r="O19" s="15"/>
      <c r="P19" s="9"/>
      <c r="Q19" s="111"/>
      <c r="R19" s="10"/>
      <c r="S19" s="8"/>
      <c r="T19" s="15"/>
      <c r="U19" s="8"/>
      <c r="V19" s="15"/>
      <c r="W19" s="111"/>
      <c r="X19" s="10"/>
      <c r="Y19" s="8"/>
      <c r="Z19" s="15"/>
      <c r="AA19" s="8"/>
      <c r="AB19" s="15"/>
      <c r="AC19" s="8"/>
      <c r="AD19" s="167"/>
      <c r="AE19" s="55">
        <v>10</v>
      </c>
      <c r="AF19" s="10"/>
      <c r="AG19" s="8"/>
      <c r="AH19" s="15"/>
      <c r="AI19" s="8"/>
      <c r="AJ19" s="15"/>
      <c r="AK19" s="111"/>
      <c r="AL19" s="75"/>
      <c r="AM19" s="8"/>
      <c r="AN19" s="15"/>
      <c r="AO19" s="8"/>
      <c r="AP19" s="131"/>
      <c r="AQ19" s="15"/>
      <c r="AR19" s="197">
        <v>28</v>
      </c>
    </row>
    <row r="20" spans="1:44" x14ac:dyDescent="0.3">
      <c r="A20" s="55">
        <v>11</v>
      </c>
      <c r="B20" s="10"/>
      <c r="C20" s="8"/>
      <c r="D20" s="15"/>
      <c r="E20" s="8"/>
      <c r="F20" s="15"/>
      <c r="G20" s="9"/>
      <c r="H20" s="163"/>
      <c r="I20" s="111"/>
      <c r="J20" s="10"/>
      <c r="K20" s="8"/>
      <c r="L20" s="15"/>
      <c r="M20" s="8"/>
      <c r="N20" s="15"/>
      <c r="O20" s="15"/>
      <c r="P20" s="9"/>
      <c r="Q20" s="111"/>
      <c r="R20" s="10"/>
      <c r="S20" s="8"/>
      <c r="T20" s="15"/>
      <c r="U20" s="8"/>
      <c r="V20" s="8"/>
      <c r="W20" s="111"/>
      <c r="X20" s="10"/>
      <c r="Y20" s="8"/>
      <c r="Z20" s="15"/>
      <c r="AA20" s="8"/>
      <c r="AB20" s="15"/>
      <c r="AC20" s="8"/>
      <c r="AD20" s="167"/>
      <c r="AE20" s="55">
        <v>11</v>
      </c>
      <c r="AF20" s="10"/>
      <c r="AG20" s="8"/>
      <c r="AH20" s="15"/>
      <c r="AI20" s="8"/>
      <c r="AJ20" s="15"/>
      <c r="AK20" s="111"/>
      <c r="AL20" s="75"/>
      <c r="AM20" s="8"/>
      <c r="AN20" s="15"/>
      <c r="AO20" s="8"/>
      <c r="AP20" s="131"/>
      <c r="AQ20" s="15"/>
      <c r="AR20" s="198">
        <v>32</v>
      </c>
    </row>
    <row r="21" spans="1:44" x14ac:dyDescent="0.3">
      <c r="A21" s="55">
        <v>12</v>
      </c>
      <c r="B21" s="10"/>
      <c r="C21" s="8"/>
      <c r="D21" s="15"/>
      <c r="E21" s="8"/>
      <c r="F21" s="15"/>
      <c r="G21" s="9"/>
      <c r="H21" s="163"/>
      <c r="I21" s="111"/>
      <c r="J21" s="10"/>
      <c r="K21" s="8"/>
      <c r="L21" s="15"/>
      <c r="M21" s="8"/>
      <c r="N21" s="8"/>
      <c r="O21" s="15"/>
      <c r="P21" s="9"/>
      <c r="Q21" s="111"/>
      <c r="R21" s="10"/>
      <c r="S21" s="8"/>
      <c r="T21" s="15"/>
      <c r="U21" s="8"/>
      <c r="V21" s="15"/>
      <c r="W21" s="111"/>
      <c r="X21" s="10"/>
      <c r="Y21" s="8"/>
      <c r="Z21" s="15"/>
      <c r="AA21" s="8"/>
      <c r="AB21" s="15"/>
      <c r="AC21" s="8"/>
      <c r="AD21" s="167"/>
      <c r="AE21" s="55">
        <v>12</v>
      </c>
      <c r="AF21" s="10"/>
      <c r="AG21" s="8"/>
      <c r="AH21" s="15"/>
      <c r="AI21" s="8"/>
      <c r="AJ21" s="15"/>
      <c r="AK21" s="111"/>
      <c r="AL21" s="75"/>
      <c r="AM21" s="8"/>
      <c r="AN21" s="15"/>
      <c r="AO21" s="8"/>
      <c r="AP21" s="131"/>
      <c r="AQ21" s="15"/>
      <c r="AR21" s="198">
        <v>34</v>
      </c>
    </row>
    <row r="22" spans="1:44" x14ac:dyDescent="0.3">
      <c r="A22" s="55">
        <v>13</v>
      </c>
      <c r="B22" s="10"/>
      <c r="C22" s="8"/>
      <c r="D22" s="15"/>
      <c r="E22" s="8"/>
      <c r="F22" s="15"/>
      <c r="G22" s="9"/>
      <c r="H22" s="163"/>
      <c r="I22" s="111"/>
      <c r="J22" s="10"/>
      <c r="K22" s="8"/>
      <c r="L22" s="15"/>
      <c r="M22" s="8"/>
      <c r="N22" s="15"/>
      <c r="O22" s="15"/>
      <c r="P22" s="9"/>
      <c r="Q22" s="111"/>
      <c r="R22" s="10"/>
      <c r="S22" s="8"/>
      <c r="T22" s="15"/>
      <c r="U22" s="8"/>
      <c r="V22" s="15"/>
      <c r="W22" s="111"/>
      <c r="X22" s="10"/>
      <c r="Y22" s="8"/>
      <c r="Z22" s="15"/>
      <c r="AA22" s="8"/>
      <c r="AB22" s="15"/>
      <c r="AC22" s="8"/>
      <c r="AD22" s="167"/>
      <c r="AE22" s="55">
        <v>13</v>
      </c>
      <c r="AF22" s="10"/>
      <c r="AG22" s="8"/>
      <c r="AH22" s="15"/>
      <c r="AI22" s="8"/>
      <c r="AJ22" s="15"/>
      <c r="AK22" s="111"/>
      <c r="AL22" s="75"/>
      <c r="AM22" s="8"/>
      <c r="AN22" s="15"/>
      <c r="AO22" s="8"/>
      <c r="AP22" s="131"/>
      <c r="AQ22" s="15"/>
      <c r="AR22" s="198">
        <v>33</v>
      </c>
    </row>
    <row r="23" spans="1:44" x14ac:dyDescent="0.3">
      <c r="A23" s="55">
        <v>14</v>
      </c>
      <c r="B23" s="10"/>
      <c r="C23" s="8"/>
      <c r="D23" s="15"/>
      <c r="E23" s="8"/>
      <c r="F23" s="15"/>
      <c r="G23" s="9"/>
      <c r="H23" s="163"/>
      <c r="I23" s="111"/>
      <c r="J23" s="10"/>
      <c r="K23" s="8"/>
      <c r="L23" s="15"/>
      <c r="M23" s="8"/>
      <c r="N23" s="15"/>
      <c r="O23" s="15"/>
      <c r="P23" s="9"/>
      <c r="Q23" s="111"/>
      <c r="R23" s="10"/>
      <c r="S23" s="8"/>
      <c r="T23" s="15"/>
      <c r="U23" s="8"/>
      <c r="V23" s="15"/>
      <c r="W23" s="111"/>
      <c r="X23" s="10"/>
      <c r="Y23" s="8"/>
      <c r="Z23" s="15"/>
      <c r="AA23" s="8"/>
      <c r="AB23" s="15"/>
      <c r="AC23" s="8"/>
      <c r="AD23" s="167"/>
      <c r="AE23" s="55">
        <v>14</v>
      </c>
      <c r="AF23" s="10"/>
      <c r="AG23" s="8"/>
      <c r="AH23" s="15"/>
      <c r="AI23" s="8"/>
      <c r="AJ23" s="15"/>
      <c r="AK23" s="111"/>
      <c r="AL23" s="75"/>
      <c r="AM23" s="8"/>
      <c r="AN23" s="15"/>
      <c r="AO23" s="8"/>
      <c r="AP23" s="131"/>
      <c r="AQ23" s="15"/>
      <c r="AR23" s="198">
        <v>33</v>
      </c>
    </row>
    <row r="24" spans="1:44" x14ac:dyDescent="0.3">
      <c r="A24" s="55">
        <v>15</v>
      </c>
      <c r="B24" s="10"/>
      <c r="C24" s="8"/>
      <c r="D24" s="15"/>
      <c r="E24" s="8"/>
      <c r="F24" s="15"/>
      <c r="G24" s="9"/>
      <c r="H24" s="163"/>
      <c r="I24" s="111"/>
      <c r="J24" s="10"/>
      <c r="K24" s="8"/>
      <c r="L24" s="15"/>
      <c r="M24" s="8"/>
      <c r="N24" s="15"/>
      <c r="O24" s="15"/>
      <c r="P24" s="9"/>
      <c r="Q24" s="111"/>
      <c r="R24" s="10"/>
      <c r="S24" s="8"/>
      <c r="T24" s="15"/>
      <c r="U24" s="8"/>
      <c r="V24" s="15"/>
      <c r="W24" s="111"/>
      <c r="X24" s="10"/>
      <c r="Y24" s="8"/>
      <c r="Z24" s="15"/>
      <c r="AA24" s="8"/>
      <c r="AB24" s="15"/>
      <c r="AC24" s="8"/>
      <c r="AD24" s="167"/>
      <c r="AE24" s="55">
        <v>15</v>
      </c>
      <c r="AF24" s="10"/>
      <c r="AG24" s="8"/>
      <c r="AH24" s="15"/>
      <c r="AI24" s="8"/>
      <c r="AJ24" s="15"/>
      <c r="AK24" s="111"/>
      <c r="AL24" s="75"/>
      <c r="AM24" s="8"/>
      <c r="AN24" s="15"/>
      <c r="AO24" s="8"/>
      <c r="AP24" s="131"/>
      <c r="AQ24" s="15"/>
      <c r="AR24" s="198">
        <v>32</v>
      </c>
    </row>
    <row r="25" spans="1:44" x14ac:dyDescent="0.3">
      <c r="A25" s="55">
        <v>16</v>
      </c>
      <c r="B25" s="10"/>
      <c r="C25" s="8"/>
      <c r="D25" s="15"/>
      <c r="E25" s="8"/>
      <c r="F25" s="15"/>
      <c r="G25" s="9"/>
      <c r="H25" s="163"/>
      <c r="I25" s="111"/>
      <c r="J25" s="10"/>
      <c r="K25" s="8"/>
      <c r="L25" s="15"/>
      <c r="M25" s="8"/>
      <c r="N25" s="15"/>
      <c r="O25" s="15"/>
      <c r="P25" s="9"/>
      <c r="Q25" s="111"/>
      <c r="R25" s="10"/>
      <c r="S25" s="8"/>
      <c r="T25" s="15"/>
      <c r="U25" s="8"/>
      <c r="V25" s="15"/>
      <c r="W25" s="111"/>
      <c r="X25" s="10"/>
      <c r="Y25" s="8"/>
      <c r="Z25" s="15"/>
      <c r="AA25" s="8"/>
      <c r="AB25" s="15"/>
      <c r="AC25" s="8"/>
      <c r="AD25" s="167"/>
      <c r="AE25" s="55">
        <v>16</v>
      </c>
      <c r="AF25" s="10"/>
      <c r="AG25" s="8"/>
      <c r="AH25" s="15"/>
      <c r="AI25" s="8"/>
      <c r="AJ25" s="15"/>
      <c r="AK25" s="111"/>
      <c r="AL25" s="75"/>
      <c r="AM25" s="8"/>
      <c r="AN25" s="15"/>
      <c r="AO25" s="8"/>
      <c r="AP25" s="132"/>
      <c r="AQ25" s="8"/>
      <c r="AR25" s="198">
        <v>36</v>
      </c>
    </row>
    <row r="26" spans="1:44" x14ac:dyDescent="0.3">
      <c r="A26" s="55">
        <v>17</v>
      </c>
      <c r="B26" s="10"/>
      <c r="C26" s="8"/>
      <c r="D26" s="15"/>
      <c r="E26" s="8"/>
      <c r="F26" s="15"/>
      <c r="G26" s="9"/>
      <c r="H26" s="163"/>
      <c r="I26" s="111"/>
      <c r="J26" s="10"/>
      <c r="K26" s="8"/>
      <c r="L26" s="15"/>
      <c r="M26" s="8"/>
      <c r="N26" s="15"/>
      <c r="O26" s="15"/>
      <c r="P26" s="9"/>
      <c r="Q26" s="111"/>
      <c r="R26" s="10"/>
      <c r="S26" s="8"/>
      <c r="T26" s="15"/>
      <c r="U26" s="8"/>
      <c r="V26" s="15"/>
      <c r="W26" s="111"/>
      <c r="X26" s="10"/>
      <c r="Y26" s="8"/>
      <c r="Z26" s="15"/>
      <c r="AA26" s="8"/>
      <c r="AB26" s="15"/>
      <c r="AC26" s="8"/>
      <c r="AD26" s="167"/>
      <c r="AE26" s="55">
        <v>17</v>
      </c>
      <c r="AF26" s="10"/>
      <c r="AG26" s="8"/>
      <c r="AH26" s="15"/>
      <c r="AI26" s="8"/>
      <c r="AJ26" s="15"/>
      <c r="AK26" s="111"/>
      <c r="AL26" s="75"/>
      <c r="AM26" s="8"/>
      <c r="AN26" s="15"/>
      <c r="AO26" s="8"/>
      <c r="AP26" s="131"/>
      <c r="AQ26" s="15"/>
      <c r="AR26" s="197">
        <v>37</v>
      </c>
    </row>
    <row r="27" spans="1:44" x14ac:dyDescent="0.3">
      <c r="A27" s="55">
        <v>18</v>
      </c>
      <c r="B27" s="10"/>
      <c r="C27" s="8"/>
      <c r="D27" s="15"/>
      <c r="E27" s="8"/>
      <c r="F27" s="15"/>
      <c r="G27" s="9"/>
      <c r="H27" s="163"/>
      <c r="I27" s="111"/>
      <c r="J27" s="10"/>
      <c r="K27" s="8"/>
      <c r="L27" s="15"/>
      <c r="M27" s="8"/>
      <c r="N27" s="15"/>
      <c r="O27" s="15"/>
      <c r="P27" s="9"/>
      <c r="Q27" s="111"/>
      <c r="R27" s="10"/>
      <c r="S27" s="8"/>
      <c r="T27" s="15"/>
      <c r="U27" s="8"/>
      <c r="V27" s="8"/>
      <c r="W27" s="111"/>
      <c r="X27" s="10"/>
      <c r="Y27" s="8"/>
      <c r="Z27" s="15"/>
      <c r="AA27" s="8"/>
      <c r="AB27" s="15"/>
      <c r="AC27" s="8"/>
      <c r="AD27" s="167"/>
      <c r="AE27" s="55">
        <v>18</v>
      </c>
      <c r="AF27" s="10"/>
      <c r="AG27" s="8"/>
      <c r="AH27" s="8"/>
      <c r="AI27" s="8"/>
      <c r="AJ27" s="15"/>
      <c r="AK27" s="111"/>
      <c r="AL27" s="75"/>
      <c r="AM27" s="8"/>
      <c r="AN27" s="15"/>
      <c r="AO27" s="8"/>
      <c r="AP27" s="131"/>
      <c r="AQ27" s="15"/>
      <c r="AR27" s="198">
        <v>34</v>
      </c>
    </row>
    <row r="28" spans="1:44" x14ac:dyDescent="0.3">
      <c r="A28" s="55">
        <v>19</v>
      </c>
      <c r="B28" s="10"/>
      <c r="C28" s="8"/>
      <c r="D28" s="15"/>
      <c r="E28" s="8"/>
      <c r="F28" s="15"/>
      <c r="G28" s="9"/>
      <c r="H28" s="163"/>
      <c r="I28" s="111"/>
      <c r="J28" s="10"/>
      <c r="K28" s="8"/>
      <c r="L28" s="15"/>
      <c r="M28" s="8"/>
      <c r="N28" s="15"/>
      <c r="O28" s="15"/>
      <c r="P28" s="9"/>
      <c r="Q28" s="111"/>
      <c r="R28" s="10"/>
      <c r="S28" s="8"/>
      <c r="T28" s="15"/>
      <c r="U28" s="8"/>
      <c r="V28" s="8"/>
      <c r="W28" s="111"/>
      <c r="X28" s="10"/>
      <c r="Y28" s="8"/>
      <c r="Z28" s="15"/>
      <c r="AA28" s="8"/>
      <c r="AB28" s="15"/>
      <c r="AC28" s="8"/>
      <c r="AD28" s="167"/>
      <c r="AE28" s="55">
        <v>19</v>
      </c>
      <c r="AF28" s="10"/>
      <c r="AG28" s="8"/>
      <c r="AH28" s="8"/>
      <c r="AI28" s="8"/>
      <c r="AJ28" s="15"/>
      <c r="AK28" s="111"/>
      <c r="AL28" s="75"/>
      <c r="AM28" s="8"/>
      <c r="AN28" s="15"/>
      <c r="AO28" s="8"/>
      <c r="AP28" s="131"/>
      <c r="AQ28" s="15"/>
      <c r="AR28" s="80">
        <v>32</v>
      </c>
    </row>
    <row r="29" spans="1:44" x14ac:dyDescent="0.3">
      <c r="A29" s="55">
        <v>20</v>
      </c>
      <c r="B29" s="10"/>
      <c r="C29" s="8"/>
      <c r="D29" s="15"/>
      <c r="E29" s="8"/>
      <c r="F29" s="15"/>
      <c r="G29" s="9"/>
      <c r="H29" s="163"/>
      <c r="I29" s="111"/>
      <c r="J29" s="10"/>
      <c r="K29" s="8"/>
      <c r="L29" s="15"/>
      <c r="M29" s="8"/>
      <c r="N29" s="15"/>
      <c r="O29" s="15"/>
      <c r="P29" s="9"/>
      <c r="Q29" s="111"/>
      <c r="R29" s="10"/>
      <c r="S29" s="8"/>
      <c r="T29" s="15"/>
      <c r="U29" s="8"/>
      <c r="V29" s="15"/>
      <c r="W29" s="111"/>
      <c r="X29" s="10"/>
      <c r="Y29" s="8"/>
      <c r="Z29" s="15"/>
      <c r="AA29" s="8"/>
      <c r="AB29" s="15"/>
      <c r="AC29" s="8"/>
      <c r="AD29" s="167"/>
      <c r="AE29" s="55">
        <v>20</v>
      </c>
      <c r="AF29" s="10"/>
      <c r="AG29" s="8"/>
      <c r="AH29" s="15"/>
      <c r="AI29" s="8"/>
      <c r="AJ29" s="15"/>
      <c r="AK29" s="111"/>
      <c r="AL29" s="75"/>
      <c r="AM29" s="8"/>
      <c r="AN29" s="15"/>
      <c r="AO29" s="8"/>
      <c r="AP29" s="131"/>
      <c r="AQ29" s="15"/>
      <c r="AR29" s="80">
        <v>31</v>
      </c>
    </row>
    <row r="30" spans="1:44" x14ac:dyDescent="0.3">
      <c r="A30" s="55">
        <v>21</v>
      </c>
      <c r="B30" s="10"/>
      <c r="C30" s="8"/>
      <c r="D30" s="15"/>
      <c r="E30" s="8"/>
      <c r="F30" s="15"/>
      <c r="G30" s="9"/>
      <c r="H30" s="163"/>
      <c r="I30" s="111"/>
      <c r="J30" s="10"/>
      <c r="K30" s="8"/>
      <c r="L30" s="15"/>
      <c r="M30" s="8"/>
      <c r="N30" s="15"/>
      <c r="O30" s="15"/>
      <c r="P30" s="9"/>
      <c r="Q30" s="111"/>
      <c r="R30" s="10"/>
      <c r="S30" s="8"/>
      <c r="T30" s="15"/>
      <c r="U30" s="8"/>
      <c r="V30" s="15"/>
      <c r="W30" s="111"/>
      <c r="X30" s="10"/>
      <c r="Y30" s="8"/>
      <c r="Z30" s="15"/>
      <c r="AA30" s="8"/>
      <c r="AB30" s="15"/>
      <c r="AC30" s="8"/>
      <c r="AD30" s="167"/>
      <c r="AE30" s="55">
        <v>21</v>
      </c>
      <c r="AF30" s="10"/>
      <c r="AG30" s="8"/>
      <c r="AH30" s="15"/>
      <c r="AI30" s="8"/>
      <c r="AJ30" s="15"/>
      <c r="AK30" s="111"/>
      <c r="AL30" s="75"/>
      <c r="AM30" s="8"/>
      <c r="AN30" s="15"/>
      <c r="AO30" s="8"/>
      <c r="AP30" s="131"/>
      <c r="AQ30" s="15"/>
      <c r="AR30" s="80">
        <v>27</v>
      </c>
    </row>
    <row r="31" spans="1:44" x14ac:dyDescent="0.3">
      <c r="A31" s="55">
        <v>22</v>
      </c>
      <c r="B31" s="10"/>
      <c r="C31" s="8"/>
      <c r="D31" s="15"/>
      <c r="E31" s="8"/>
      <c r="F31" s="15"/>
      <c r="G31" s="9"/>
      <c r="H31" s="163"/>
      <c r="I31" s="111"/>
      <c r="J31" s="10"/>
      <c r="K31" s="8"/>
      <c r="L31" s="15"/>
      <c r="M31" s="8"/>
      <c r="N31" s="8"/>
      <c r="O31" s="15"/>
      <c r="P31" s="9"/>
      <c r="Q31" s="111"/>
      <c r="R31" s="10"/>
      <c r="S31" s="8"/>
      <c r="T31" s="15"/>
      <c r="U31" s="8"/>
      <c r="V31" s="15"/>
      <c r="W31" s="111"/>
      <c r="X31" s="10"/>
      <c r="Y31" s="8"/>
      <c r="Z31" s="15"/>
      <c r="AA31" s="8"/>
      <c r="AB31" s="15"/>
      <c r="AC31" s="8"/>
      <c r="AD31" s="167"/>
      <c r="AE31" s="55">
        <v>22</v>
      </c>
      <c r="AF31" s="10"/>
      <c r="AG31" s="8"/>
      <c r="AH31" s="15"/>
      <c r="AI31" s="8"/>
      <c r="AJ31" s="15"/>
      <c r="AK31" s="111"/>
      <c r="AL31" s="75"/>
      <c r="AM31" s="8"/>
      <c r="AN31" s="15"/>
      <c r="AO31" s="8"/>
      <c r="AP31" s="131"/>
      <c r="AQ31" s="15"/>
      <c r="AR31" s="80">
        <v>29</v>
      </c>
    </row>
    <row r="32" spans="1:44" x14ac:dyDescent="0.3">
      <c r="A32" s="55">
        <v>23</v>
      </c>
      <c r="B32" s="10"/>
      <c r="C32" s="8"/>
      <c r="D32" s="15"/>
      <c r="E32" s="8"/>
      <c r="F32" s="15"/>
      <c r="G32" s="9"/>
      <c r="H32" s="163"/>
      <c r="I32" s="111"/>
      <c r="J32" s="10"/>
      <c r="K32" s="8"/>
      <c r="L32" s="15"/>
      <c r="M32" s="8"/>
      <c r="N32" s="15"/>
      <c r="O32" s="15"/>
      <c r="P32" s="9"/>
      <c r="Q32" s="111"/>
      <c r="R32" s="10"/>
      <c r="S32" s="8"/>
      <c r="T32" s="15"/>
      <c r="U32" s="8"/>
      <c r="V32" s="15"/>
      <c r="W32" s="111"/>
      <c r="X32" s="10"/>
      <c r="Y32" s="8"/>
      <c r="Z32" s="15"/>
      <c r="AA32" s="8"/>
      <c r="AB32" s="15"/>
      <c r="AC32" s="8"/>
      <c r="AD32" s="167"/>
      <c r="AE32" s="55">
        <v>23</v>
      </c>
      <c r="AF32" s="10"/>
      <c r="AG32" s="8"/>
      <c r="AH32" s="15"/>
      <c r="AI32" s="8"/>
      <c r="AJ32" s="15"/>
      <c r="AK32" s="111"/>
      <c r="AL32" s="75"/>
      <c r="AM32" s="8"/>
      <c r="AN32" s="15"/>
      <c r="AO32" s="8"/>
      <c r="AP32" s="131"/>
      <c r="AQ32" s="15"/>
      <c r="AR32" s="80">
        <v>27</v>
      </c>
    </row>
    <row r="33" spans="1:44" x14ac:dyDescent="0.3">
      <c r="A33" s="55">
        <v>24</v>
      </c>
      <c r="B33" s="10"/>
      <c r="C33" s="8"/>
      <c r="D33" s="15"/>
      <c r="E33" s="8"/>
      <c r="F33" s="15"/>
      <c r="G33" s="9"/>
      <c r="H33" s="163"/>
      <c r="I33" s="111"/>
      <c r="J33" s="10"/>
      <c r="K33" s="8"/>
      <c r="L33" s="8"/>
      <c r="M33" s="8"/>
      <c r="N33" s="15"/>
      <c r="O33" s="15"/>
      <c r="P33" s="9"/>
      <c r="Q33" s="111"/>
      <c r="R33" s="10"/>
      <c r="S33" s="8"/>
      <c r="T33" s="15"/>
      <c r="U33" s="8"/>
      <c r="V33" s="15"/>
      <c r="W33" s="111"/>
      <c r="X33" s="10"/>
      <c r="Y33" s="8"/>
      <c r="Z33" s="15"/>
      <c r="AA33" s="8"/>
      <c r="AB33" s="15"/>
      <c r="AC33" s="8"/>
      <c r="AD33" s="167"/>
      <c r="AE33" s="55">
        <v>24</v>
      </c>
      <c r="AF33" s="10"/>
      <c r="AG33" s="8"/>
      <c r="AH33" s="15"/>
      <c r="AI33" s="8"/>
      <c r="AJ33" s="15"/>
      <c r="AK33" s="111"/>
      <c r="AL33" s="75"/>
      <c r="AM33" s="8"/>
      <c r="AN33" s="15"/>
      <c r="AO33" s="8"/>
      <c r="AP33" s="131"/>
      <c r="AQ33" s="15"/>
      <c r="AR33" s="80">
        <v>26</v>
      </c>
    </row>
    <row r="34" spans="1:44" x14ac:dyDescent="0.3">
      <c r="A34" s="55">
        <v>25</v>
      </c>
      <c r="B34" s="10"/>
      <c r="C34" s="8"/>
      <c r="D34" s="15"/>
      <c r="E34" s="8"/>
      <c r="F34" s="15"/>
      <c r="G34" s="9"/>
      <c r="H34" s="163"/>
      <c r="I34" s="111"/>
      <c r="J34" s="10"/>
      <c r="K34" s="8"/>
      <c r="L34" s="15"/>
      <c r="M34" s="8"/>
      <c r="N34" s="15"/>
      <c r="O34" s="15"/>
      <c r="P34" s="9"/>
      <c r="Q34" s="111"/>
      <c r="R34" s="10"/>
      <c r="S34" s="8"/>
      <c r="T34" s="15"/>
      <c r="U34" s="8"/>
      <c r="V34" s="8"/>
      <c r="W34" s="111"/>
      <c r="X34" s="10"/>
      <c r="Y34" s="8"/>
      <c r="Z34" s="15"/>
      <c r="AA34" s="8"/>
      <c r="AB34" s="15"/>
      <c r="AC34" s="8"/>
      <c r="AD34" s="167"/>
      <c r="AE34" s="55">
        <v>25</v>
      </c>
      <c r="AF34" s="10"/>
      <c r="AG34" s="8"/>
      <c r="AH34" s="8"/>
      <c r="AI34" s="8"/>
      <c r="AJ34" s="15"/>
      <c r="AK34" s="111"/>
      <c r="AL34" s="75"/>
      <c r="AM34" s="8"/>
      <c r="AN34" s="15"/>
      <c r="AO34" s="8"/>
      <c r="AP34" s="131"/>
      <c r="AQ34" s="15"/>
      <c r="AR34" s="80">
        <v>27</v>
      </c>
    </row>
    <row r="35" spans="1:44" x14ac:dyDescent="0.3">
      <c r="A35" s="55">
        <v>26</v>
      </c>
      <c r="B35" s="10"/>
      <c r="C35" s="8"/>
      <c r="D35" s="15"/>
      <c r="E35" s="8"/>
      <c r="F35" s="15"/>
      <c r="G35" s="9"/>
      <c r="H35" s="163"/>
      <c r="I35" s="111"/>
      <c r="J35" s="10"/>
      <c r="K35" s="8"/>
      <c r="L35" s="15"/>
      <c r="M35" s="8"/>
      <c r="N35" s="15"/>
      <c r="O35" s="15"/>
      <c r="P35" s="9"/>
      <c r="Q35" s="111"/>
      <c r="R35" s="10"/>
      <c r="S35" s="8"/>
      <c r="T35" s="15"/>
      <c r="U35" s="8"/>
      <c r="V35" s="8"/>
      <c r="W35" s="111"/>
      <c r="X35" s="10"/>
      <c r="Y35" s="8"/>
      <c r="Z35" s="15"/>
      <c r="AA35" s="8"/>
      <c r="AB35" s="15"/>
      <c r="AC35" s="8"/>
      <c r="AD35" s="167"/>
      <c r="AE35" s="55">
        <v>26</v>
      </c>
      <c r="AF35" s="10"/>
      <c r="AG35" s="8"/>
      <c r="AH35" s="15"/>
      <c r="AI35" s="8"/>
      <c r="AJ35" s="15"/>
      <c r="AK35" s="111"/>
      <c r="AL35" s="75"/>
      <c r="AM35" s="8"/>
      <c r="AN35" s="15"/>
      <c r="AO35" s="8"/>
      <c r="AP35" s="131"/>
      <c r="AQ35" s="15"/>
      <c r="AR35" s="80">
        <v>32</v>
      </c>
    </row>
    <row r="36" spans="1:44" x14ac:dyDescent="0.3">
      <c r="A36" s="55">
        <v>27</v>
      </c>
      <c r="B36" s="10"/>
      <c r="C36" s="8"/>
      <c r="D36" s="15"/>
      <c r="E36" s="8"/>
      <c r="F36" s="15"/>
      <c r="G36" s="9"/>
      <c r="H36" s="163"/>
      <c r="I36" s="111"/>
      <c r="J36" s="10"/>
      <c r="K36" s="8"/>
      <c r="L36" s="15"/>
      <c r="M36" s="8"/>
      <c r="N36" s="15"/>
      <c r="O36" s="15"/>
      <c r="P36" s="9"/>
      <c r="Q36" s="111"/>
      <c r="R36" s="10"/>
      <c r="S36" s="8"/>
      <c r="T36" s="15"/>
      <c r="U36" s="8"/>
      <c r="V36" s="15"/>
      <c r="W36" s="111"/>
      <c r="X36" s="10"/>
      <c r="Y36" s="8"/>
      <c r="Z36" s="15"/>
      <c r="AA36" s="8"/>
      <c r="AB36" s="15"/>
      <c r="AC36" s="8"/>
      <c r="AD36" s="167"/>
      <c r="AE36" s="55">
        <v>27</v>
      </c>
      <c r="AF36" s="10"/>
      <c r="AG36" s="8"/>
      <c r="AH36" s="15"/>
      <c r="AI36" s="8"/>
      <c r="AJ36" s="15"/>
      <c r="AK36" s="111"/>
      <c r="AL36" s="75"/>
      <c r="AM36" s="8"/>
      <c r="AN36" s="15"/>
      <c r="AO36" s="8"/>
      <c r="AP36" s="131"/>
      <c r="AQ36" s="15"/>
      <c r="AR36" s="80">
        <v>31</v>
      </c>
    </row>
    <row r="37" spans="1:44" x14ac:dyDescent="0.3">
      <c r="A37" s="55">
        <v>28</v>
      </c>
      <c r="B37" s="10"/>
      <c r="C37" s="8"/>
      <c r="D37" s="15"/>
      <c r="E37" s="8"/>
      <c r="F37" s="15"/>
      <c r="G37" s="9"/>
      <c r="H37" s="163"/>
      <c r="I37" s="111"/>
      <c r="J37" s="10"/>
      <c r="K37" s="8"/>
      <c r="L37" s="15"/>
      <c r="M37" s="8"/>
      <c r="N37" s="15"/>
      <c r="O37" s="15"/>
      <c r="P37" s="9"/>
      <c r="Q37" s="111"/>
      <c r="R37" s="10"/>
      <c r="S37" s="8"/>
      <c r="T37" s="15"/>
      <c r="U37" s="8"/>
      <c r="V37" s="15"/>
      <c r="W37" s="111"/>
      <c r="X37" s="10"/>
      <c r="Y37" s="8"/>
      <c r="Z37" s="8"/>
      <c r="AA37" s="8"/>
      <c r="AB37" s="15"/>
      <c r="AC37" s="8"/>
      <c r="AD37" s="167"/>
      <c r="AE37" s="55">
        <v>28</v>
      </c>
      <c r="AF37" s="10"/>
      <c r="AG37" s="8"/>
      <c r="AH37" s="15"/>
      <c r="AI37" s="8"/>
      <c r="AJ37" s="15"/>
      <c r="AK37" s="111"/>
      <c r="AL37" s="75"/>
      <c r="AM37" s="8"/>
      <c r="AN37" s="15"/>
      <c r="AO37" s="8"/>
      <c r="AP37" s="131"/>
      <c r="AQ37" s="15"/>
      <c r="AR37" s="80">
        <v>29</v>
      </c>
    </row>
    <row r="38" spans="1:44" x14ac:dyDescent="0.3">
      <c r="A38" s="55">
        <v>29</v>
      </c>
      <c r="B38" s="10"/>
      <c r="C38" s="8"/>
      <c r="D38" s="15"/>
      <c r="E38" s="8"/>
      <c r="F38" s="15"/>
      <c r="G38" s="9"/>
      <c r="H38" s="163"/>
      <c r="I38" s="111"/>
      <c r="J38" s="42"/>
      <c r="K38" s="43"/>
      <c r="L38" s="44"/>
      <c r="M38" s="43"/>
      <c r="N38" s="44"/>
      <c r="O38" s="44"/>
      <c r="P38" s="158"/>
      <c r="Q38" s="87"/>
      <c r="R38" s="10"/>
      <c r="S38" s="8"/>
      <c r="T38" s="15"/>
      <c r="U38" s="8"/>
      <c r="V38" s="15"/>
      <c r="W38" s="111"/>
      <c r="X38" s="10"/>
      <c r="Y38" s="8"/>
      <c r="Z38" s="15"/>
      <c r="AA38" s="8"/>
      <c r="AB38" s="15"/>
      <c r="AC38" s="8"/>
      <c r="AD38" s="167"/>
      <c r="AE38" s="55">
        <v>29</v>
      </c>
      <c r="AF38" s="10"/>
      <c r="AG38" s="8"/>
      <c r="AH38" s="15"/>
      <c r="AI38" s="8"/>
      <c r="AJ38" s="15"/>
      <c r="AK38" s="111"/>
      <c r="AL38" s="75"/>
      <c r="AM38" s="8"/>
      <c r="AN38" s="15"/>
      <c r="AO38" s="8"/>
      <c r="AP38" s="131"/>
      <c r="AQ38" s="15"/>
      <c r="AR38" s="80">
        <v>31</v>
      </c>
    </row>
    <row r="39" spans="1:44" x14ac:dyDescent="0.3">
      <c r="A39" s="55">
        <v>30</v>
      </c>
      <c r="B39" s="10"/>
      <c r="C39" s="8"/>
      <c r="D39" s="15"/>
      <c r="E39" s="8"/>
      <c r="F39" s="15"/>
      <c r="G39" s="9"/>
      <c r="H39" s="163"/>
      <c r="I39" s="111"/>
      <c r="J39" s="42"/>
      <c r="K39" s="43"/>
      <c r="L39" s="44"/>
      <c r="M39" s="43"/>
      <c r="N39" s="44"/>
      <c r="O39" s="44"/>
      <c r="P39" s="158"/>
      <c r="Q39" s="87"/>
      <c r="R39" s="10"/>
      <c r="S39" s="8"/>
      <c r="T39" s="15"/>
      <c r="U39" s="8"/>
      <c r="V39" s="15"/>
      <c r="W39" s="111"/>
      <c r="X39" s="10"/>
      <c r="Y39" s="8"/>
      <c r="Z39" s="15"/>
      <c r="AA39" s="8"/>
      <c r="AB39" s="15"/>
      <c r="AC39" s="8"/>
      <c r="AD39" s="167"/>
      <c r="AE39" s="55">
        <v>30</v>
      </c>
      <c r="AF39" s="10"/>
      <c r="AG39" s="8"/>
      <c r="AH39" s="15"/>
      <c r="AI39" s="8"/>
      <c r="AJ39" s="15"/>
      <c r="AK39" s="111"/>
      <c r="AL39" s="75"/>
      <c r="AM39" s="8"/>
      <c r="AN39" s="15"/>
      <c r="AO39" s="8"/>
      <c r="AP39" s="131"/>
      <c r="AQ39" s="15"/>
      <c r="AR39" s="80">
        <v>29</v>
      </c>
    </row>
    <row r="40" spans="1:44" ht="15" thickBot="1" x14ac:dyDescent="0.35">
      <c r="A40" s="56">
        <v>31</v>
      </c>
      <c r="B40" s="12"/>
      <c r="C40" s="13"/>
      <c r="D40" s="19"/>
      <c r="E40" s="13"/>
      <c r="F40" s="19"/>
      <c r="G40" s="20"/>
      <c r="H40" s="164"/>
      <c r="I40" s="112"/>
      <c r="J40" s="39"/>
      <c r="K40" s="40"/>
      <c r="L40" s="41"/>
      <c r="M40" s="40"/>
      <c r="N40" s="41"/>
      <c r="O40" s="41"/>
      <c r="P40" s="159"/>
      <c r="Q40" s="86"/>
      <c r="R40" s="12"/>
      <c r="S40" s="13"/>
      <c r="T40" s="19"/>
      <c r="U40" s="13"/>
      <c r="V40" s="19"/>
      <c r="W40" s="112"/>
      <c r="X40" s="39"/>
      <c r="Y40" s="40"/>
      <c r="Z40" s="41"/>
      <c r="AA40" s="40"/>
      <c r="AB40" s="41"/>
      <c r="AC40" s="43"/>
      <c r="AD40" s="180"/>
      <c r="AE40" s="56">
        <v>31</v>
      </c>
      <c r="AF40" s="12"/>
      <c r="AG40" s="13"/>
      <c r="AH40" s="19"/>
      <c r="AI40" s="13"/>
      <c r="AJ40" s="19"/>
      <c r="AK40" s="114"/>
      <c r="AL40" s="109"/>
      <c r="AM40" s="40"/>
      <c r="AN40" s="41"/>
      <c r="AO40" s="40"/>
      <c r="AP40" s="41"/>
      <c r="AQ40" s="41"/>
      <c r="AR40" s="86"/>
    </row>
    <row r="41" spans="1:44" ht="15" thickBot="1" x14ac:dyDescent="0.35">
      <c r="A41" s="14" t="s">
        <v>15</v>
      </c>
      <c r="B41" s="17">
        <f>SUM(B10:B40)</f>
        <v>0</v>
      </c>
      <c r="C41" s="17">
        <f t="shared" ref="C41:AB41" si="0">SUM(C10:C40)</f>
        <v>0</v>
      </c>
      <c r="D41" s="17">
        <f t="shared" si="0"/>
        <v>0</v>
      </c>
      <c r="E41" s="17">
        <f t="shared" si="0"/>
        <v>0</v>
      </c>
      <c r="F41" s="17">
        <f t="shared" si="0"/>
        <v>0</v>
      </c>
      <c r="G41" s="120">
        <f>SUM(G10:G40)</f>
        <v>0</v>
      </c>
      <c r="H41" s="165"/>
      <c r="I41" s="36">
        <f>SUM(I10:I40)/31</f>
        <v>0</v>
      </c>
      <c r="J41" s="17">
        <f t="shared" si="0"/>
        <v>0</v>
      </c>
      <c r="K41" s="17">
        <f t="shared" si="0"/>
        <v>0</v>
      </c>
      <c r="L41" s="17">
        <f t="shared" si="0"/>
        <v>0</v>
      </c>
      <c r="M41" s="17">
        <f t="shared" si="0"/>
        <v>0</v>
      </c>
      <c r="N41" s="17">
        <f t="shared" si="0"/>
        <v>0</v>
      </c>
      <c r="O41" s="165"/>
      <c r="P41" s="120">
        <f>SUM(P10:P40)</f>
        <v>0</v>
      </c>
      <c r="Q41" s="38">
        <f>SUM(Q10:Q40)/28</f>
        <v>0</v>
      </c>
      <c r="R41" s="17">
        <f t="shared" si="0"/>
        <v>0</v>
      </c>
      <c r="S41" s="17">
        <f t="shared" si="0"/>
        <v>0</v>
      </c>
      <c r="T41" s="17">
        <f t="shared" si="0"/>
        <v>0</v>
      </c>
      <c r="U41" s="17">
        <f t="shared" si="0"/>
        <v>0</v>
      </c>
      <c r="V41" s="17">
        <f t="shared" si="0"/>
        <v>0</v>
      </c>
      <c r="W41" s="38">
        <f>SUM(W10:W40)/31</f>
        <v>0</v>
      </c>
      <c r="X41" s="17">
        <f t="shared" si="0"/>
        <v>0</v>
      </c>
      <c r="Y41" s="17">
        <f t="shared" si="0"/>
        <v>0</v>
      </c>
      <c r="Z41" s="17">
        <f t="shared" si="0"/>
        <v>0</v>
      </c>
      <c r="AA41" s="17">
        <f t="shared" si="0"/>
        <v>0</v>
      </c>
      <c r="AB41" s="17">
        <f t="shared" si="0"/>
        <v>0</v>
      </c>
      <c r="AC41" s="17"/>
      <c r="AD41" s="38">
        <f>SUM(AD10:AD40)/30</f>
        <v>0</v>
      </c>
      <c r="AE41" s="37"/>
      <c r="AF41" s="17">
        <f t="shared" ref="AF41:AQ41" si="1">SUM(AF10:AF40)</f>
        <v>0</v>
      </c>
      <c r="AG41" s="17">
        <f t="shared" si="1"/>
        <v>0</v>
      </c>
      <c r="AH41" s="17">
        <f t="shared" si="1"/>
        <v>0</v>
      </c>
      <c r="AI41" s="17">
        <f t="shared" si="1"/>
        <v>0</v>
      </c>
      <c r="AJ41" s="17">
        <f t="shared" si="1"/>
        <v>0</v>
      </c>
      <c r="AK41" s="38">
        <f>SUM(AK10:AK40)/31</f>
        <v>0</v>
      </c>
      <c r="AL41" s="17">
        <f t="shared" si="1"/>
        <v>0</v>
      </c>
      <c r="AM41" s="17">
        <f t="shared" si="1"/>
        <v>0</v>
      </c>
      <c r="AN41" s="17">
        <f t="shared" si="1"/>
        <v>0</v>
      </c>
      <c r="AO41" s="17">
        <f t="shared" si="1"/>
        <v>0</v>
      </c>
      <c r="AP41" s="17"/>
      <c r="AQ41" s="17">
        <f t="shared" si="1"/>
        <v>0</v>
      </c>
      <c r="AR41" s="38">
        <f>SUM(AR10:AR40)/30</f>
        <v>30.266666666666666</v>
      </c>
    </row>
    <row r="42" spans="1:44" x14ac:dyDescent="0.3">
      <c r="A42" s="28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</row>
    <row r="43" spans="1:44" ht="15.75" customHeight="1" x14ac:dyDescent="0.3">
      <c r="A43" s="233" t="s">
        <v>34</v>
      </c>
      <c r="B43" s="233"/>
      <c r="C43" s="233"/>
      <c r="D43" s="233"/>
      <c r="E43" s="233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</row>
    <row r="45" spans="1:44" ht="15" thickBot="1" x14ac:dyDescent="0.35"/>
    <row r="46" spans="1:44" ht="15" thickBot="1" x14ac:dyDescent="0.35">
      <c r="B46" s="213" t="s">
        <v>8</v>
      </c>
      <c r="C46" s="214"/>
      <c r="D46" s="214"/>
      <c r="E46" s="214"/>
      <c r="F46" s="214"/>
      <c r="G46" s="214"/>
      <c r="H46" s="214"/>
      <c r="I46" s="215"/>
      <c r="J46" s="213" t="s">
        <v>9</v>
      </c>
      <c r="K46" s="214"/>
      <c r="L46" s="214"/>
      <c r="M46" s="214"/>
      <c r="N46" s="214"/>
      <c r="O46" s="214"/>
      <c r="P46" s="214"/>
      <c r="Q46" s="215"/>
      <c r="R46" s="213" t="s">
        <v>10</v>
      </c>
      <c r="S46" s="214"/>
      <c r="T46" s="214"/>
      <c r="U46" s="214"/>
      <c r="V46" s="214"/>
      <c r="W46" s="215"/>
      <c r="X46" s="213" t="s">
        <v>11</v>
      </c>
      <c r="Y46" s="214"/>
      <c r="Z46" s="214"/>
      <c r="AA46" s="214"/>
      <c r="AB46" s="214"/>
      <c r="AC46" s="214"/>
      <c r="AD46" s="215"/>
      <c r="AE46" s="213" t="s">
        <v>12</v>
      </c>
      <c r="AF46" s="214"/>
      <c r="AG46" s="214"/>
      <c r="AH46" s="214"/>
      <c r="AI46" s="214"/>
      <c r="AJ46" s="215"/>
      <c r="AK46" s="213" t="s">
        <v>13</v>
      </c>
      <c r="AL46" s="214"/>
      <c r="AM46" s="214"/>
      <c r="AN46" s="214"/>
      <c r="AO46" s="214"/>
      <c r="AP46" s="214"/>
      <c r="AQ46" s="215"/>
    </row>
    <row r="47" spans="1:44" ht="15.75" customHeight="1" thickBot="1" x14ac:dyDescent="0.35">
      <c r="B47" s="210" t="s">
        <v>21</v>
      </c>
      <c r="C47" s="211"/>
      <c r="D47" s="211"/>
      <c r="E47" s="211"/>
      <c r="F47" s="211"/>
      <c r="G47" s="211"/>
      <c r="H47" s="211"/>
      <c r="I47" s="212"/>
      <c r="J47" s="210" t="s">
        <v>21</v>
      </c>
      <c r="K47" s="211"/>
      <c r="L47" s="211"/>
      <c r="M47" s="211"/>
      <c r="N47" s="211"/>
      <c r="O47" s="232"/>
      <c r="P47" s="211"/>
      <c r="Q47" s="212"/>
      <c r="R47" s="210" t="s">
        <v>21</v>
      </c>
      <c r="S47" s="211"/>
      <c r="T47" s="211"/>
      <c r="U47" s="211"/>
      <c r="V47" s="211"/>
      <c r="W47" s="212"/>
      <c r="X47" s="210" t="s">
        <v>21</v>
      </c>
      <c r="Y47" s="211"/>
      <c r="Z47" s="211"/>
      <c r="AA47" s="211"/>
      <c r="AB47" s="211"/>
      <c r="AC47" s="211"/>
      <c r="AD47" s="212"/>
      <c r="AE47" s="210" t="s">
        <v>21</v>
      </c>
      <c r="AF47" s="211"/>
      <c r="AG47" s="211"/>
      <c r="AH47" s="211"/>
      <c r="AI47" s="211"/>
      <c r="AJ47" s="212"/>
      <c r="AK47" s="210" t="s">
        <v>21</v>
      </c>
      <c r="AL47" s="211"/>
      <c r="AM47" s="211"/>
      <c r="AN47" s="211"/>
      <c r="AO47" s="211"/>
      <c r="AP47" s="211"/>
      <c r="AQ47" s="212"/>
    </row>
    <row r="48" spans="1:44" ht="26.25" customHeight="1" thickBot="1" x14ac:dyDescent="0.35">
      <c r="A48" s="1" t="s">
        <v>14</v>
      </c>
      <c r="B48" s="21"/>
      <c r="C48" s="22"/>
      <c r="D48" s="23"/>
      <c r="E48" s="24"/>
      <c r="F48" s="117"/>
      <c r="G48" s="144"/>
      <c r="H48" s="170"/>
      <c r="I48" s="118" t="s">
        <v>19</v>
      </c>
      <c r="J48" s="21"/>
      <c r="K48" s="22"/>
      <c r="L48" s="23"/>
      <c r="M48" s="24"/>
      <c r="N48" s="117"/>
      <c r="O48" s="144"/>
      <c r="P48" s="172"/>
      <c r="Q48" s="118" t="s">
        <v>19</v>
      </c>
      <c r="R48" s="21"/>
      <c r="S48" s="22"/>
      <c r="T48" s="23"/>
      <c r="U48" s="24"/>
      <c r="V48" s="24"/>
      <c r="W48" s="24" t="s">
        <v>19</v>
      </c>
      <c r="X48" s="21"/>
      <c r="Y48" s="22"/>
      <c r="Z48" s="23"/>
      <c r="AA48" s="24"/>
      <c r="AB48" s="24"/>
      <c r="AC48" s="24"/>
      <c r="AD48" s="24" t="s">
        <v>19</v>
      </c>
      <c r="AE48" s="21"/>
      <c r="AF48" s="22"/>
      <c r="AG48" s="23"/>
      <c r="AH48" s="24"/>
      <c r="AI48" s="24"/>
      <c r="AJ48" s="24" t="s">
        <v>19</v>
      </c>
      <c r="AK48" s="21"/>
      <c r="AL48" s="22"/>
      <c r="AM48" s="23"/>
      <c r="AN48" s="24"/>
      <c r="AO48" s="117"/>
      <c r="AP48" s="119"/>
      <c r="AQ48" s="118" t="s">
        <v>19</v>
      </c>
      <c r="AR48" s="1" t="s">
        <v>14</v>
      </c>
    </row>
    <row r="49" spans="1:44" x14ac:dyDescent="0.3">
      <c r="A49" s="72">
        <v>1</v>
      </c>
      <c r="B49" s="7"/>
      <c r="C49" s="5"/>
      <c r="D49" s="18"/>
      <c r="E49" s="5"/>
      <c r="F49" s="18"/>
      <c r="G49" s="113"/>
      <c r="H49" s="166"/>
      <c r="I49" s="138"/>
      <c r="J49" s="74"/>
      <c r="K49" s="5"/>
      <c r="L49" s="18"/>
      <c r="M49" s="8"/>
      <c r="N49" s="15"/>
      <c r="O49" s="148"/>
      <c r="P49" s="171"/>
      <c r="Q49" s="194"/>
      <c r="R49" s="7"/>
      <c r="S49" s="5"/>
      <c r="T49" s="18"/>
      <c r="U49" s="5"/>
      <c r="V49" s="18"/>
      <c r="W49" s="88"/>
      <c r="X49" s="7"/>
      <c r="Y49" s="5"/>
      <c r="Z49" s="18"/>
      <c r="AA49" s="5"/>
      <c r="AB49" s="18"/>
      <c r="AC49" s="6"/>
      <c r="AD49" s="113"/>
      <c r="AE49" s="7"/>
      <c r="AF49" s="5"/>
      <c r="AG49" s="18"/>
      <c r="AH49" s="5"/>
      <c r="AI49" s="18"/>
      <c r="AJ49" s="113"/>
      <c r="AK49" s="7"/>
      <c r="AL49" s="5"/>
      <c r="AM49" s="18"/>
      <c r="AN49" s="5"/>
      <c r="AO49" s="18"/>
      <c r="AP49" s="123"/>
      <c r="AQ49" s="113"/>
      <c r="AR49" s="54">
        <v>1</v>
      </c>
    </row>
    <row r="50" spans="1:44" x14ac:dyDescent="0.3">
      <c r="A50" s="73">
        <v>2</v>
      </c>
      <c r="B50" s="10"/>
      <c r="C50" s="8"/>
      <c r="D50" s="15"/>
      <c r="E50" s="8"/>
      <c r="F50" s="15"/>
      <c r="G50" s="111"/>
      <c r="H50" s="167"/>
      <c r="I50" s="139"/>
      <c r="J50" s="75"/>
      <c r="K50" s="8"/>
      <c r="L50" s="15"/>
      <c r="M50" s="8"/>
      <c r="N50" s="15"/>
      <c r="O50" s="111"/>
      <c r="P50" s="167"/>
      <c r="Q50" s="191"/>
      <c r="R50" s="10"/>
      <c r="S50" s="8"/>
      <c r="T50" s="15"/>
      <c r="U50" s="8"/>
      <c r="V50" s="8"/>
      <c r="W50" s="80"/>
      <c r="X50" s="10"/>
      <c r="Y50" s="8"/>
      <c r="Z50" s="15"/>
      <c r="AA50" s="8"/>
      <c r="AB50" s="15"/>
      <c r="AC50" s="9"/>
      <c r="AD50" s="111"/>
      <c r="AE50" s="10"/>
      <c r="AF50" s="8"/>
      <c r="AG50" s="15"/>
      <c r="AH50" s="8"/>
      <c r="AI50" s="15"/>
      <c r="AJ50" s="111"/>
      <c r="AK50" s="10"/>
      <c r="AL50" s="8"/>
      <c r="AM50" s="15"/>
      <c r="AN50" s="8"/>
      <c r="AO50" s="15"/>
      <c r="AP50" s="15"/>
      <c r="AQ50" s="111"/>
      <c r="AR50" s="55">
        <v>2</v>
      </c>
    </row>
    <row r="51" spans="1:44" x14ac:dyDescent="0.3">
      <c r="A51" s="73">
        <v>3</v>
      </c>
      <c r="B51" s="10"/>
      <c r="C51" s="8"/>
      <c r="D51" s="15"/>
      <c r="E51" s="8"/>
      <c r="F51" s="15"/>
      <c r="G51" s="111"/>
      <c r="H51" s="167"/>
      <c r="I51" s="139"/>
      <c r="J51" s="75"/>
      <c r="K51" s="8"/>
      <c r="L51" s="15"/>
      <c r="M51" s="8"/>
      <c r="N51" s="15"/>
      <c r="O51" s="111"/>
      <c r="P51" s="167"/>
      <c r="Q51" s="183"/>
      <c r="R51" s="10"/>
      <c r="S51" s="8"/>
      <c r="T51" s="15"/>
      <c r="U51" s="8"/>
      <c r="V51" s="15"/>
      <c r="W51" s="80"/>
      <c r="X51" s="10"/>
      <c r="Y51" s="8"/>
      <c r="Z51" s="15"/>
      <c r="AA51" s="8"/>
      <c r="AB51" s="15"/>
      <c r="AC51" s="9"/>
      <c r="AD51" s="111"/>
      <c r="AE51" s="10"/>
      <c r="AF51" s="8"/>
      <c r="AG51" s="15"/>
      <c r="AH51" s="8"/>
      <c r="AI51" s="15"/>
      <c r="AJ51" s="111"/>
      <c r="AK51" s="10"/>
      <c r="AL51" s="8"/>
      <c r="AM51" s="15"/>
      <c r="AN51" s="8"/>
      <c r="AO51" s="15"/>
      <c r="AP51" s="15"/>
      <c r="AQ51" s="111"/>
      <c r="AR51" s="55">
        <v>3</v>
      </c>
    </row>
    <row r="52" spans="1:44" x14ac:dyDescent="0.3">
      <c r="A52" s="73">
        <v>4</v>
      </c>
      <c r="B52" s="10"/>
      <c r="C52" s="8"/>
      <c r="D52" s="15"/>
      <c r="E52" s="8"/>
      <c r="F52" s="15"/>
      <c r="G52" s="111"/>
      <c r="H52" s="167"/>
      <c r="I52" s="139"/>
      <c r="J52" s="75"/>
      <c r="K52" s="8"/>
      <c r="L52" s="15"/>
      <c r="M52" s="8"/>
      <c r="N52" s="15"/>
      <c r="O52" s="111"/>
      <c r="P52" s="167"/>
      <c r="Q52" s="183"/>
      <c r="R52" s="10"/>
      <c r="S52" s="8"/>
      <c r="T52" s="15"/>
      <c r="U52" s="8"/>
      <c r="V52" s="15"/>
      <c r="W52" s="80"/>
      <c r="X52" s="10"/>
      <c r="Y52" s="8"/>
      <c r="Z52" s="15"/>
      <c r="AA52" s="8"/>
      <c r="AB52" s="15"/>
      <c r="AC52" s="9"/>
      <c r="AD52" s="111"/>
      <c r="AE52" s="10"/>
      <c r="AF52" s="8"/>
      <c r="AG52" s="15"/>
      <c r="AH52" s="8"/>
      <c r="AI52" s="15"/>
      <c r="AJ52" s="111"/>
      <c r="AK52" s="10"/>
      <c r="AL52" s="8"/>
      <c r="AM52" s="15"/>
      <c r="AN52" s="8"/>
      <c r="AO52" s="15"/>
      <c r="AP52" s="15"/>
      <c r="AQ52" s="111"/>
      <c r="AR52" s="55">
        <v>4</v>
      </c>
    </row>
    <row r="53" spans="1:44" x14ac:dyDescent="0.3">
      <c r="A53" s="73">
        <v>5</v>
      </c>
      <c r="B53" s="10"/>
      <c r="C53" s="8"/>
      <c r="D53" s="15"/>
      <c r="E53" s="8"/>
      <c r="F53" s="15"/>
      <c r="G53" s="111"/>
      <c r="H53" s="167"/>
      <c r="I53" s="139"/>
      <c r="J53" s="75"/>
      <c r="K53" s="8"/>
      <c r="L53" s="15"/>
      <c r="M53" s="8"/>
      <c r="N53" s="15"/>
      <c r="O53" s="111"/>
      <c r="P53" s="167"/>
      <c r="Q53" s="183"/>
      <c r="R53" s="10"/>
      <c r="S53" s="8"/>
      <c r="T53" s="15"/>
      <c r="U53" s="8"/>
      <c r="V53" s="8"/>
      <c r="W53" s="80"/>
      <c r="X53" s="10"/>
      <c r="Y53" s="8"/>
      <c r="Z53" s="15"/>
      <c r="AA53" s="8"/>
      <c r="AB53" s="15"/>
      <c r="AC53" s="9"/>
      <c r="AD53" s="111"/>
      <c r="AE53" s="10"/>
      <c r="AF53" s="8"/>
      <c r="AG53" s="15"/>
      <c r="AH53" s="8"/>
      <c r="AI53" s="15"/>
      <c r="AJ53" s="111"/>
      <c r="AK53" s="10"/>
      <c r="AL53" s="8"/>
      <c r="AM53" s="15"/>
      <c r="AN53" s="8"/>
      <c r="AO53" s="15"/>
      <c r="AP53" s="15"/>
      <c r="AQ53" s="111"/>
      <c r="AR53" s="55">
        <v>5</v>
      </c>
    </row>
    <row r="54" spans="1:44" x14ac:dyDescent="0.3">
      <c r="A54" s="73">
        <v>6</v>
      </c>
      <c r="B54" s="10"/>
      <c r="C54" s="8"/>
      <c r="D54" s="15"/>
      <c r="E54" s="8"/>
      <c r="F54" s="15"/>
      <c r="G54" s="111"/>
      <c r="H54" s="167"/>
      <c r="I54" s="191"/>
      <c r="J54" s="75"/>
      <c r="K54" s="8"/>
      <c r="L54" s="15"/>
      <c r="M54" s="8"/>
      <c r="N54" s="15"/>
      <c r="O54" s="111"/>
      <c r="P54" s="167"/>
      <c r="Q54" s="191"/>
      <c r="R54" s="10"/>
      <c r="S54" s="8"/>
      <c r="T54" s="15"/>
      <c r="U54" s="8"/>
      <c r="V54" s="8"/>
      <c r="W54" s="80"/>
      <c r="X54" s="10"/>
      <c r="Y54" s="8"/>
      <c r="Z54" s="15"/>
      <c r="AA54" s="8"/>
      <c r="AB54" s="15"/>
      <c r="AC54" s="9"/>
      <c r="AD54" s="111"/>
      <c r="AE54" s="10"/>
      <c r="AF54" s="8"/>
      <c r="AG54" s="15"/>
      <c r="AH54" s="8"/>
      <c r="AI54" s="15"/>
      <c r="AJ54" s="111"/>
      <c r="AK54" s="10"/>
      <c r="AL54" s="8"/>
      <c r="AM54" s="15"/>
      <c r="AN54" s="8"/>
      <c r="AO54" s="15"/>
      <c r="AP54" s="15"/>
      <c r="AQ54" s="111"/>
      <c r="AR54" s="55">
        <v>6</v>
      </c>
    </row>
    <row r="55" spans="1:44" x14ac:dyDescent="0.3">
      <c r="A55" s="73">
        <v>7</v>
      </c>
      <c r="B55" s="10"/>
      <c r="C55" s="8"/>
      <c r="D55" s="15"/>
      <c r="E55" s="8"/>
      <c r="F55" s="15"/>
      <c r="G55" s="111"/>
      <c r="H55" s="167"/>
      <c r="I55" s="191"/>
      <c r="J55" s="75"/>
      <c r="K55" s="8"/>
      <c r="L55" s="15"/>
      <c r="M55" s="8"/>
      <c r="N55" s="15"/>
      <c r="O55" s="111"/>
      <c r="P55" s="167"/>
      <c r="Q55" s="191"/>
      <c r="R55" s="10"/>
      <c r="S55" s="8"/>
      <c r="T55" s="15"/>
      <c r="U55" s="8"/>
      <c r="V55" s="8"/>
      <c r="W55" s="80"/>
      <c r="X55" s="10"/>
      <c r="Y55" s="8"/>
      <c r="Z55" s="15"/>
      <c r="AA55" s="8"/>
      <c r="AB55" s="15"/>
      <c r="AC55" s="9"/>
      <c r="AD55" s="111"/>
      <c r="AE55" s="10"/>
      <c r="AF55" s="8"/>
      <c r="AG55" s="15"/>
      <c r="AH55" s="8"/>
      <c r="AI55" s="15"/>
      <c r="AJ55" s="111"/>
      <c r="AK55" s="10"/>
      <c r="AL55" s="8"/>
      <c r="AM55" s="15"/>
      <c r="AN55" s="8"/>
      <c r="AO55" s="15"/>
      <c r="AP55" s="15"/>
      <c r="AQ55" s="111"/>
      <c r="AR55" s="55">
        <v>7</v>
      </c>
    </row>
    <row r="56" spans="1:44" x14ac:dyDescent="0.3">
      <c r="A56" s="73">
        <v>8</v>
      </c>
      <c r="B56" s="10"/>
      <c r="C56" s="8"/>
      <c r="D56" s="15"/>
      <c r="E56" s="8"/>
      <c r="F56" s="15"/>
      <c r="G56" s="111"/>
      <c r="H56" s="167"/>
      <c r="I56" s="191"/>
      <c r="J56" s="75"/>
      <c r="K56" s="8"/>
      <c r="L56" s="15"/>
      <c r="M56" s="8"/>
      <c r="N56" s="15"/>
      <c r="O56" s="111"/>
      <c r="P56" s="167"/>
      <c r="Q56" s="139"/>
      <c r="R56" s="10"/>
      <c r="S56" s="8"/>
      <c r="T56" s="15"/>
      <c r="U56" s="8"/>
      <c r="V56" s="15"/>
      <c r="W56" s="80"/>
      <c r="X56" s="10"/>
      <c r="Y56" s="8"/>
      <c r="Z56" s="15"/>
      <c r="AA56" s="8"/>
      <c r="AB56" s="15"/>
      <c r="AC56" s="9"/>
      <c r="AD56" s="111"/>
      <c r="AE56" s="10"/>
      <c r="AF56" s="8"/>
      <c r="AG56" s="15"/>
      <c r="AH56" s="8"/>
      <c r="AI56" s="15"/>
      <c r="AJ56" s="111"/>
      <c r="AK56" s="10"/>
      <c r="AL56" s="8"/>
      <c r="AM56" s="15"/>
      <c r="AN56" s="8"/>
      <c r="AO56" s="15"/>
      <c r="AP56" s="15"/>
      <c r="AQ56" s="111"/>
      <c r="AR56" s="55">
        <v>8</v>
      </c>
    </row>
    <row r="57" spans="1:44" x14ac:dyDescent="0.3">
      <c r="A57" s="73">
        <v>9</v>
      </c>
      <c r="B57" s="10"/>
      <c r="C57" s="8"/>
      <c r="D57" s="15"/>
      <c r="E57" s="8"/>
      <c r="F57" s="15"/>
      <c r="G57" s="111"/>
      <c r="H57" s="167"/>
      <c r="I57" s="191"/>
      <c r="J57" s="75"/>
      <c r="K57" s="8"/>
      <c r="L57" s="15"/>
      <c r="M57" s="8"/>
      <c r="N57" s="15"/>
      <c r="O57" s="111"/>
      <c r="P57" s="167"/>
      <c r="Q57" s="139"/>
      <c r="R57" s="10"/>
      <c r="S57" s="8"/>
      <c r="T57" s="15"/>
      <c r="U57" s="8"/>
      <c r="V57" s="15"/>
      <c r="W57" s="80"/>
      <c r="X57" s="10"/>
      <c r="Y57" s="8"/>
      <c r="Z57" s="15"/>
      <c r="AA57" s="8"/>
      <c r="AB57" s="15"/>
      <c r="AC57" s="9"/>
      <c r="AD57" s="111"/>
      <c r="AE57" s="10"/>
      <c r="AF57" s="8"/>
      <c r="AG57" s="15"/>
      <c r="AH57" s="8"/>
      <c r="AI57" s="15"/>
      <c r="AJ57" s="111"/>
      <c r="AK57" s="10"/>
      <c r="AL57" s="8"/>
      <c r="AM57" s="15"/>
      <c r="AN57" s="8"/>
      <c r="AO57" s="15"/>
      <c r="AP57" s="15"/>
      <c r="AQ57" s="111"/>
      <c r="AR57" s="55">
        <v>9</v>
      </c>
    </row>
    <row r="58" spans="1:44" x14ac:dyDescent="0.3">
      <c r="A58" s="73">
        <v>10</v>
      </c>
      <c r="B58" s="10"/>
      <c r="C58" s="8"/>
      <c r="D58" s="15"/>
      <c r="E58" s="8"/>
      <c r="F58" s="15"/>
      <c r="G58" s="111"/>
      <c r="H58" s="167"/>
      <c r="I58" s="139"/>
      <c r="J58" s="75"/>
      <c r="K58" s="8"/>
      <c r="L58" s="15"/>
      <c r="M58" s="8"/>
      <c r="N58" s="15"/>
      <c r="O58" s="111"/>
      <c r="P58" s="167"/>
      <c r="Q58" s="139"/>
      <c r="R58" s="10"/>
      <c r="S58" s="8"/>
      <c r="T58" s="15"/>
      <c r="U58" s="8"/>
      <c r="V58" s="15"/>
      <c r="W58" s="80"/>
      <c r="X58" s="10"/>
      <c r="Y58" s="8"/>
      <c r="Z58" s="15"/>
      <c r="AA58" s="8"/>
      <c r="AB58" s="15"/>
      <c r="AC58" s="9"/>
      <c r="AD58" s="111"/>
      <c r="AE58" s="10"/>
      <c r="AF58" s="8"/>
      <c r="AG58" s="15"/>
      <c r="AH58" s="8"/>
      <c r="AI58" s="15"/>
      <c r="AJ58" s="111"/>
      <c r="AK58" s="10"/>
      <c r="AL58" s="8"/>
      <c r="AM58" s="15"/>
      <c r="AN58" s="8"/>
      <c r="AO58" s="15"/>
      <c r="AP58" s="15"/>
      <c r="AQ58" s="111"/>
      <c r="AR58" s="55">
        <v>10</v>
      </c>
    </row>
    <row r="59" spans="1:44" x14ac:dyDescent="0.3">
      <c r="A59" s="73">
        <v>11</v>
      </c>
      <c r="B59" s="10"/>
      <c r="C59" s="8"/>
      <c r="D59" s="15"/>
      <c r="E59" s="8"/>
      <c r="F59" s="15"/>
      <c r="G59" s="111"/>
      <c r="H59" s="167"/>
      <c r="I59" s="139"/>
      <c r="J59" s="75"/>
      <c r="K59" s="8"/>
      <c r="L59" s="15"/>
      <c r="M59" s="8"/>
      <c r="N59" s="15"/>
      <c r="O59" s="111"/>
      <c r="P59" s="167"/>
      <c r="Q59" s="139"/>
      <c r="R59" s="10"/>
      <c r="S59" s="8"/>
      <c r="T59" s="15"/>
      <c r="U59" s="8"/>
      <c r="V59" s="15"/>
      <c r="W59" s="80"/>
      <c r="X59" s="10"/>
      <c r="Y59" s="8"/>
      <c r="Z59" s="15"/>
      <c r="AA59" s="8"/>
      <c r="AB59" s="15"/>
      <c r="AC59" s="9"/>
      <c r="AD59" s="111"/>
      <c r="AE59" s="10"/>
      <c r="AF59" s="8"/>
      <c r="AG59" s="15"/>
      <c r="AH59" s="8"/>
      <c r="AI59" s="15"/>
      <c r="AJ59" s="111"/>
      <c r="AK59" s="10"/>
      <c r="AL59" s="8"/>
      <c r="AM59" s="15"/>
      <c r="AN59" s="8"/>
      <c r="AO59" s="15"/>
      <c r="AP59" s="15"/>
      <c r="AQ59" s="111"/>
      <c r="AR59" s="55">
        <v>11</v>
      </c>
    </row>
    <row r="60" spans="1:44" x14ac:dyDescent="0.3">
      <c r="A60" s="73">
        <v>12</v>
      </c>
      <c r="B60" s="10"/>
      <c r="C60" s="8"/>
      <c r="D60" s="15"/>
      <c r="E60" s="8"/>
      <c r="F60" s="15"/>
      <c r="G60" s="111"/>
      <c r="H60" s="167"/>
      <c r="I60" s="139"/>
      <c r="J60" s="75"/>
      <c r="K60" s="8"/>
      <c r="L60" s="8"/>
      <c r="M60" s="8"/>
      <c r="N60" s="15"/>
      <c r="O60" s="111"/>
      <c r="P60" s="167"/>
      <c r="Q60" s="195"/>
      <c r="R60" s="10"/>
      <c r="S60" s="8"/>
      <c r="T60" s="15"/>
      <c r="U60" s="8"/>
      <c r="V60" s="15"/>
      <c r="W60" s="80"/>
      <c r="X60" s="10"/>
      <c r="Y60" s="8"/>
      <c r="Z60" s="15"/>
      <c r="AA60" s="8"/>
      <c r="AB60" s="15"/>
      <c r="AC60" s="9"/>
      <c r="AD60" s="111"/>
      <c r="AE60" s="10"/>
      <c r="AF60" s="8"/>
      <c r="AG60" s="15"/>
      <c r="AH60" s="8"/>
      <c r="AI60" s="15"/>
      <c r="AJ60" s="111"/>
      <c r="AK60" s="10"/>
      <c r="AL60" s="8"/>
      <c r="AM60" s="15"/>
      <c r="AN60" s="8"/>
      <c r="AO60" s="15"/>
      <c r="AP60" s="15"/>
      <c r="AQ60" s="111"/>
      <c r="AR60" s="55">
        <v>12</v>
      </c>
    </row>
    <row r="61" spans="1:44" x14ac:dyDescent="0.3">
      <c r="A61" s="73">
        <v>13</v>
      </c>
      <c r="B61" s="10"/>
      <c r="C61" s="8"/>
      <c r="D61" s="15"/>
      <c r="E61" s="8"/>
      <c r="F61" s="15"/>
      <c r="G61" s="111"/>
      <c r="H61" s="167"/>
      <c r="I61" s="139"/>
      <c r="J61" s="75"/>
      <c r="K61" s="8"/>
      <c r="L61" s="15"/>
      <c r="M61" s="8"/>
      <c r="N61" s="15"/>
      <c r="O61" s="111"/>
      <c r="P61" s="167"/>
      <c r="Q61" s="139"/>
      <c r="R61" s="10"/>
      <c r="S61" s="8"/>
      <c r="T61" s="15"/>
      <c r="U61" s="8"/>
      <c r="V61" s="15"/>
      <c r="W61" s="80"/>
      <c r="X61" s="10"/>
      <c r="Y61" s="8"/>
      <c r="Z61" s="15"/>
      <c r="AA61" s="8"/>
      <c r="AB61" s="15"/>
      <c r="AC61" s="9"/>
      <c r="AD61" s="111"/>
      <c r="AE61" s="10"/>
      <c r="AF61" s="8"/>
      <c r="AG61" s="15"/>
      <c r="AH61" s="8"/>
      <c r="AI61" s="15"/>
      <c r="AJ61" s="111"/>
      <c r="AK61" s="10"/>
      <c r="AL61" s="8"/>
      <c r="AM61" s="15"/>
      <c r="AN61" s="8"/>
      <c r="AO61" s="15"/>
      <c r="AP61" s="15"/>
      <c r="AQ61" s="111"/>
      <c r="AR61" s="55">
        <v>13</v>
      </c>
    </row>
    <row r="62" spans="1:44" x14ac:dyDescent="0.3">
      <c r="A62" s="73">
        <v>14</v>
      </c>
      <c r="B62" s="10"/>
      <c r="C62" s="8"/>
      <c r="D62" s="15"/>
      <c r="E62" s="8"/>
      <c r="F62" s="15"/>
      <c r="G62" s="111"/>
      <c r="H62" s="167"/>
      <c r="I62" s="139"/>
      <c r="J62" s="75"/>
      <c r="K62" s="8"/>
      <c r="L62" s="15"/>
      <c r="M62" s="8"/>
      <c r="N62" s="15"/>
      <c r="O62" s="111"/>
      <c r="P62" s="167"/>
      <c r="Q62" s="139"/>
      <c r="R62" s="10"/>
      <c r="S62" s="8"/>
      <c r="T62" s="15"/>
      <c r="U62" s="8"/>
      <c r="V62" s="15"/>
      <c r="W62" s="80"/>
      <c r="X62" s="10"/>
      <c r="Y62" s="8"/>
      <c r="Z62" s="15"/>
      <c r="AA62" s="8"/>
      <c r="AB62" s="15"/>
      <c r="AC62" s="9"/>
      <c r="AD62" s="111"/>
      <c r="AE62" s="10"/>
      <c r="AF62" s="8"/>
      <c r="AG62" s="15"/>
      <c r="AH62" s="8"/>
      <c r="AI62" s="15"/>
      <c r="AJ62" s="111"/>
      <c r="AK62" s="10"/>
      <c r="AL62" s="8"/>
      <c r="AM62" s="15"/>
      <c r="AN62" s="8"/>
      <c r="AO62" s="15"/>
      <c r="AP62" s="15"/>
      <c r="AQ62" s="111"/>
      <c r="AR62" s="55">
        <v>14</v>
      </c>
    </row>
    <row r="63" spans="1:44" x14ac:dyDescent="0.3">
      <c r="A63" s="73">
        <v>15</v>
      </c>
      <c r="B63" s="10"/>
      <c r="C63" s="8"/>
      <c r="D63" s="15"/>
      <c r="E63" s="8"/>
      <c r="F63" s="15"/>
      <c r="G63" s="111"/>
      <c r="H63" s="167"/>
      <c r="I63" s="191"/>
      <c r="J63" s="75"/>
      <c r="K63" s="8"/>
      <c r="L63" s="15"/>
      <c r="M63" s="8"/>
      <c r="N63" s="15"/>
      <c r="O63" s="111"/>
      <c r="P63" s="167"/>
      <c r="Q63" s="139"/>
      <c r="R63" s="10"/>
      <c r="S63" s="8"/>
      <c r="T63" s="15"/>
      <c r="U63" s="8"/>
      <c r="V63" s="15"/>
      <c r="W63" s="80"/>
      <c r="X63" s="10"/>
      <c r="Y63" s="8"/>
      <c r="Z63" s="15"/>
      <c r="AA63" s="8"/>
      <c r="AB63" s="115"/>
      <c r="AC63" s="189"/>
      <c r="AD63" s="111"/>
      <c r="AE63" s="10"/>
      <c r="AF63" s="8"/>
      <c r="AG63" s="15"/>
      <c r="AH63" s="8"/>
      <c r="AI63" s="15"/>
      <c r="AJ63" s="111"/>
      <c r="AK63" s="10"/>
      <c r="AL63" s="8"/>
      <c r="AM63" s="15"/>
      <c r="AN63" s="8"/>
      <c r="AO63" s="15"/>
      <c r="AP63" s="15"/>
      <c r="AQ63" s="111"/>
      <c r="AR63" s="55">
        <v>15</v>
      </c>
    </row>
    <row r="64" spans="1:44" x14ac:dyDescent="0.3">
      <c r="A64" s="73">
        <v>16</v>
      </c>
      <c r="B64" s="10"/>
      <c r="C64" s="8"/>
      <c r="D64" s="15"/>
      <c r="E64" s="8"/>
      <c r="F64" s="15"/>
      <c r="G64" s="111"/>
      <c r="H64" s="167"/>
      <c r="I64" s="191"/>
      <c r="J64" s="75"/>
      <c r="K64" s="8"/>
      <c r="L64" s="15"/>
      <c r="M64" s="8"/>
      <c r="N64" s="15"/>
      <c r="O64" s="111"/>
      <c r="P64" s="167"/>
      <c r="Q64" s="139"/>
      <c r="R64" s="10"/>
      <c r="S64" s="8"/>
      <c r="T64" s="15"/>
      <c r="U64" s="8"/>
      <c r="V64" s="15"/>
      <c r="W64" s="80"/>
      <c r="X64" s="10"/>
      <c r="Y64" s="8"/>
      <c r="Z64" s="15"/>
      <c r="AA64" s="8"/>
      <c r="AB64" s="15"/>
      <c r="AC64" s="9"/>
      <c r="AD64" s="111"/>
      <c r="AE64" s="10"/>
      <c r="AF64" s="8"/>
      <c r="AG64" s="15"/>
      <c r="AH64" s="8"/>
      <c r="AI64" s="15"/>
      <c r="AJ64" s="190"/>
      <c r="AK64" s="10"/>
      <c r="AL64" s="8"/>
      <c r="AM64" s="15"/>
      <c r="AN64" s="8"/>
      <c r="AO64" s="15"/>
      <c r="AP64" s="15"/>
      <c r="AQ64" s="111"/>
      <c r="AR64" s="55">
        <v>16</v>
      </c>
    </row>
    <row r="65" spans="1:44" x14ac:dyDescent="0.3">
      <c r="A65" s="73">
        <v>17</v>
      </c>
      <c r="B65" s="10"/>
      <c r="C65" s="8"/>
      <c r="D65" s="15"/>
      <c r="E65" s="8"/>
      <c r="F65" s="15"/>
      <c r="G65" s="111"/>
      <c r="H65" s="167"/>
      <c r="I65" s="191"/>
      <c r="J65" s="75"/>
      <c r="K65" s="8"/>
      <c r="L65" s="15"/>
      <c r="M65" s="8"/>
      <c r="N65" s="15"/>
      <c r="O65" s="111"/>
      <c r="P65" s="167"/>
      <c r="Q65" s="139"/>
      <c r="R65" s="10"/>
      <c r="S65" s="8"/>
      <c r="T65" s="15"/>
      <c r="U65" s="8"/>
      <c r="V65" s="15"/>
      <c r="W65" s="80"/>
      <c r="X65" s="10"/>
      <c r="Y65" s="8"/>
      <c r="Z65" s="15"/>
      <c r="AA65" s="8"/>
      <c r="AB65" s="15"/>
      <c r="AC65" s="9"/>
      <c r="AD65" s="111"/>
      <c r="AE65" s="10"/>
      <c r="AF65" s="8"/>
      <c r="AG65" s="15"/>
      <c r="AH65" s="8"/>
      <c r="AI65" s="15"/>
      <c r="AJ65" s="111"/>
      <c r="AK65" s="10"/>
      <c r="AL65" s="8"/>
      <c r="AM65" s="15"/>
      <c r="AN65" s="8"/>
      <c r="AO65" s="15"/>
      <c r="AP65" s="15"/>
      <c r="AQ65" s="111"/>
      <c r="AR65" s="55">
        <v>17</v>
      </c>
    </row>
    <row r="66" spans="1:44" x14ac:dyDescent="0.3">
      <c r="A66" s="73">
        <v>18</v>
      </c>
      <c r="B66" s="10"/>
      <c r="C66" s="8"/>
      <c r="D66" s="15"/>
      <c r="E66" s="8"/>
      <c r="F66" s="15"/>
      <c r="G66" s="111"/>
      <c r="H66" s="167"/>
      <c r="I66" s="191"/>
      <c r="J66" s="75"/>
      <c r="K66" s="8"/>
      <c r="L66" s="15"/>
      <c r="M66" s="8"/>
      <c r="N66" s="15"/>
      <c r="O66" s="111"/>
      <c r="P66" s="167"/>
      <c r="Q66" s="139"/>
      <c r="R66" s="10"/>
      <c r="S66" s="8"/>
      <c r="T66" s="15"/>
      <c r="U66" s="8"/>
      <c r="V66" s="15"/>
      <c r="W66" s="80"/>
      <c r="X66" s="10"/>
      <c r="Y66" s="8"/>
      <c r="Z66" s="15"/>
      <c r="AA66" s="8"/>
      <c r="AB66" s="15"/>
      <c r="AC66" s="9"/>
      <c r="AD66" s="111"/>
      <c r="AE66" s="10"/>
      <c r="AF66" s="8"/>
      <c r="AG66" s="15"/>
      <c r="AH66" s="8"/>
      <c r="AI66" s="15"/>
      <c r="AJ66" s="111"/>
      <c r="AK66" s="10"/>
      <c r="AL66" s="8"/>
      <c r="AM66" s="15"/>
      <c r="AN66" s="8"/>
      <c r="AO66" s="15"/>
      <c r="AP66" s="15"/>
      <c r="AQ66" s="111"/>
      <c r="AR66" s="55">
        <v>18</v>
      </c>
    </row>
    <row r="67" spans="1:44" x14ac:dyDescent="0.3">
      <c r="A67" s="73">
        <v>19</v>
      </c>
      <c r="B67" s="10"/>
      <c r="C67" s="8"/>
      <c r="D67" s="15"/>
      <c r="E67" s="8"/>
      <c r="F67" s="15"/>
      <c r="G67" s="111"/>
      <c r="H67" s="167"/>
      <c r="I67" s="191"/>
      <c r="J67" s="75"/>
      <c r="K67" s="8"/>
      <c r="L67" s="8"/>
      <c r="M67" s="8"/>
      <c r="N67" s="15"/>
      <c r="O67" s="111"/>
      <c r="P67" s="167"/>
      <c r="Q67" s="139"/>
      <c r="R67" s="10"/>
      <c r="S67" s="8"/>
      <c r="T67" s="15"/>
      <c r="U67" s="8"/>
      <c r="V67" s="15"/>
      <c r="W67" s="80"/>
      <c r="X67" s="10"/>
      <c r="Y67" s="8"/>
      <c r="Z67" s="15"/>
      <c r="AA67" s="8"/>
      <c r="AB67" s="15"/>
      <c r="AC67" s="9"/>
      <c r="AD67" s="111"/>
      <c r="AE67" s="10"/>
      <c r="AF67" s="8"/>
      <c r="AG67" s="15"/>
      <c r="AH67" s="8"/>
      <c r="AI67" s="15"/>
      <c r="AJ67" s="111"/>
      <c r="AK67" s="10"/>
      <c r="AL67" s="8"/>
      <c r="AM67" s="15"/>
      <c r="AN67" s="8"/>
      <c r="AO67" s="15"/>
      <c r="AP67" s="15"/>
      <c r="AQ67" s="111"/>
      <c r="AR67" s="55">
        <v>19</v>
      </c>
    </row>
    <row r="68" spans="1:44" x14ac:dyDescent="0.3">
      <c r="A68" s="73">
        <v>20</v>
      </c>
      <c r="B68" s="10"/>
      <c r="C68" s="8"/>
      <c r="D68" s="15"/>
      <c r="E68" s="8"/>
      <c r="F68" s="15"/>
      <c r="G68" s="111"/>
      <c r="H68" s="167"/>
      <c r="I68" s="191"/>
      <c r="J68" s="75"/>
      <c r="K68" s="8"/>
      <c r="L68" s="8"/>
      <c r="M68" s="8"/>
      <c r="N68" s="15"/>
      <c r="O68" s="111"/>
      <c r="P68" s="167"/>
      <c r="Q68" s="191"/>
      <c r="R68" s="10"/>
      <c r="S68" s="8"/>
      <c r="T68" s="15"/>
      <c r="U68" s="8"/>
      <c r="V68" s="15"/>
      <c r="W68" s="80"/>
      <c r="X68" s="10"/>
      <c r="Y68" s="8"/>
      <c r="Z68" s="15"/>
      <c r="AA68" s="8"/>
      <c r="AB68" s="15"/>
      <c r="AC68" s="9"/>
      <c r="AD68" s="111"/>
      <c r="AE68" s="10"/>
      <c r="AF68" s="8"/>
      <c r="AG68" s="15"/>
      <c r="AH68" s="8"/>
      <c r="AI68" s="15"/>
      <c r="AJ68" s="111"/>
      <c r="AK68" s="10"/>
      <c r="AL68" s="8"/>
      <c r="AM68" s="15"/>
      <c r="AN68" s="8"/>
      <c r="AO68" s="15"/>
      <c r="AP68" s="15"/>
      <c r="AQ68" s="111"/>
      <c r="AR68" s="55">
        <v>20</v>
      </c>
    </row>
    <row r="69" spans="1:44" x14ac:dyDescent="0.3">
      <c r="A69" s="73">
        <v>21</v>
      </c>
      <c r="B69" s="10"/>
      <c r="C69" s="8"/>
      <c r="D69" s="15"/>
      <c r="E69" s="8"/>
      <c r="F69" s="15"/>
      <c r="G69" s="111"/>
      <c r="H69" s="167"/>
      <c r="I69" s="191"/>
      <c r="J69" s="75"/>
      <c r="K69" s="8"/>
      <c r="L69" s="15"/>
      <c r="M69" s="8"/>
      <c r="N69" s="15"/>
      <c r="O69" s="111"/>
      <c r="P69" s="167"/>
      <c r="Q69" s="191"/>
      <c r="R69" s="10"/>
      <c r="S69" s="8"/>
      <c r="T69" s="15"/>
      <c r="U69" s="8"/>
      <c r="V69" s="15"/>
      <c r="W69" s="80"/>
      <c r="X69" s="10"/>
      <c r="Y69" s="8"/>
      <c r="Z69" s="15"/>
      <c r="AA69" s="8"/>
      <c r="AB69" s="15"/>
      <c r="AC69" s="9"/>
      <c r="AD69" s="111"/>
      <c r="AE69" s="10"/>
      <c r="AF69" s="8"/>
      <c r="AG69" s="15"/>
      <c r="AH69" s="8"/>
      <c r="AI69" s="15"/>
      <c r="AJ69" s="111"/>
      <c r="AK69" s="10"/>
      <c r="AL69" s="8"/>
      <c r="AM69" s="15"/>
      <c r="AN69" s="8"/>
      <c r="AO69" s="15"/>
      <c r="AP69" s="15"/>
      <c r="AQ69" s="111"/>
      <c r="AR69" s="55">
        <v>21</v>
      </c>
    </row>
    <row r="70" spans="1:44" x14ac:dyDescent="0.3">
      <c r="A70" s="73">
        <v>22</v>
      </c>
      <c r="B70" s="10"/>
      <c r="C70" s="8"/>
      <c r="D70" s="15"/>
      <c r="E70" s="8"/>
      <c r="F70" s="15"/>
      <c r="G70" s="111"/>
      <c r="H70" s="167"/>
      <c r="I70" s="191"/>
      <c r="J70" s="75"/>
      <c r="K70" s="8"/>
      <c r="L70" s="15"/>
      <c r="M70" s="8"/>
      <c r="N70" s="15"/>
      <c r="O70" s="111"/>
      <c r="P70" s="167"/>
      <c r="Q70" s="191"/>
      <c r="R70" s="10"/>
      <c r="S70" s="8"/>
      <c r="T70" s="15"/>
      <c r="U70" s="8"/>
      <c r="V70" s="15"/>
      <c r="W70" s="80"/>
      <c r="X70" s="10"/>
      <c r="Y70" s="8"/>
      <c r="Z70" s="15"/>
      <c r="AA70" s="8"/>
      <c r="AB70" s="15"/>
      <c r="AC70" s="9"/>
      <c r="AD70" s="111"/>
      <c r="AE70" s="10"/>
      <c r="AF70" s="8"/>
      <c r="AG70" s="15"/>
      <c r="AH70" s="8"/>
      <c r="AI70" s="15"/>
      <c r="AJ70" s="111"/>
      <c r="AK70" s="10"/>
      <c r="AL70" s="8"/>
      <c r="AM70" s="15"/>
      <c r="AN70" s="8"/>
      <c r="AO70" s="15"/>
      <c r="AP70" s="15"/>
      <c r="AQ70" s="111"/>
      <c r="AR70" s="55">
        <v>22</v>
      </c>
    </row>
    <row r="71" spans="1:44" x14ac:dyDescent="0.3">
      <c r="A71" s="73">
        <v>23</v>
      </c>
      <c r="B71" s="10"/>
      <c r="C71" s="8"/>
      <c r="D71" s="15"/>
      <c r="E71" s="8"/>
      <c r="F71" s="15"/>
      <c r="G71" s="111"/>
      <c r="H71" s="167"/>
      <c r="I71" s="191"/>
      <c r="J71" s="75"/>
      <c r="K71" s="8"/>
      <c r="L71" s="15"/>
      <c r="M71" s="8"/>
      <c r="N71" s="15"/>
      <c r="O71" s="111"/>
      <c r="P71" s="167"/>
      <c r="Q71" s="191"/>
      <c r="R71" s="10"/>
      <c r="S71" s="8"/>
      <c r="T71" s="15"/>
      <c r="U71" s="8"/>
      <c r="V71" s="15"/>
      <c r="W71" s="80"/>
      <c r="X71" s="10"/>
      <c r="Y71" s="8"/>
      <c r="Z71" s="15"/>
      <c r="AA71" s="8"/>
      <c r="AB71" s="15"/>
      <c r="AC71" s="9"/>
      <c r="AD71" s="111"/>
      <c r="AE71" s="10"/>
      <c r="AF71" s="8"/>
      <c r="AG71" s="15"/>
      <c r="AH71" s="8"/>
      <c r="AI71" s="15"/>
      <c r="AJ71" s="111"/>
      <c r="AK71" s="10"/>
      <c r="AL71" s="8"/>
      <c r="AM71" s="15"/>
      <c r="AN71" s="8"/>
      <c r="AO71" s="15"/>
      <c r="AP71" s="15"/>
      <c r="AQ71" s="111"/>
      <c r="AR71" s="55">
        <v>23</v>
      </c>
    </row>
    <row r="72" spans="1:44" x14ac:dyDescent="0.3">
      <c r="A72" s="73">
        <v>24</v>
      </c>
      <c r="B72" s="10"/>
      <c r="C72" s="8"/>
      <c r="D72" s="15"/>
      <c r="E72" s="8"/>
      <c r="F72" s="15"/>
      <c r="G72" s="111"/>
      <c r="H72" s="167"/>
      <c r="I72" s="191"/>
      <c r="J72" s="75"/>
      <c r="K72" s="8"/>
      <c r="L72" s="15"/>
      <c r="M72" s="8"/>
      <c r="N72" s="15"/>
      <c r="O72" s="111"/>
      <c r="P72" s="167"/>
      <c r="Q72" s="139"/>
      <c r="R72" s="10"/>
      <c r="S72" s="8"/>
      <c r="T72" s="15"/>
      <c r="U72" s="8"/>
      <c r="V72" s="15"/>
      <c r="W72" s="80"/>
      <c r="X72" s="10"/>
      <c r="Y72" s="8"/>
      <c r="Z72" s="15"/>
      <c r="AA72" s="8"/>
      <c r="AB72" s="15"/>
      <c r="AC72" s="9"/>
      <c r="AD72" s="111"/>
      <c r="AE72" s="10"/>
      <c r="AF72" s="8"/>
      <c r="AG72" s="15"/>
      <c r="AH72" s="8"/>
      <c r="AI72" s="15"/>
      <c r="AJ72" s="111"/>
      <c r="AK72" s="10"/>
      <c r="AL72" s="8"/>
      <c r="AM72" s="15"/>
      <c r="AN72" s="8"/>
      <c r="AO72" s="15"/>
      <c r="AP72" s="15"/>
      <c r="AQ72" s="111"/>
      <c r="AR72" s="55">
        <v>24</v>
      </c>
    </row>
    <row r="73" spans="1:44" x14ac:dyDescent="0.3">
      <c r="A73" s="73">
        <v>25</v>
      </c>
      <c r="B73" s="10"/>
      <c r="C73" s="8"/>
      <c r="D73" s="15"/>
      <c r="E73" s="8"/>
      <c r="F73" s="15"/>
      <c r="G73" s="111"/>
      <c r="H73" s="167"/>
      <c r="I73" s="191"/>
      <c r="J73" s="75"/>
      <c r="K73" s="8"/>
      <c r="L73" s="15"/>
      <c r="M73" s="8"/>
      <c r="N73" s="15"/>
      <c r="O73" s="111"/>
      <c r="P73" s="167"/>
      <c r="Q73" s="139"/>
      <c r="R73" s="10"/>
      <c r="S73" s="8"/>
      <c r="T73" s="15"/>
      <c r="U73" s="8"/>
      <c r="V73" s="15"/>
      <c r="W73" s="80"/>
      <c r="X73" s="10"/>
      <c r="Y73" s="8"/>
      <c r="Z73" s="15"/>
      <c r="AA73" s="8"/>
      <c r="AB73" s="15"/>
      <c r="AC73" s="9"/>
      <c r="AD73" s="111"/>
      <c r="AE73" s="10"/>
      <c r="AF73" s="8"/>
      <c r="AG73" s="15"/>
      <c r="AH73" s="8"/>
      <c r="AI73" s="15"/>
      <c r="AJ73" s="111"/>
      <c r="AK73" s="10"/>
      <c r="AL73" s="8"/>
      <c r="AM73" s="15"/>
      <c r="AN73" s="8"/>
      <c r="AO73" s="15"/>
      <c r="AP73" s="15"/>
      <c r="AQ73" s="111"/>
      <c r="AR73" s="55">
        <v>25</v>
      </c>
    </row>
    <row r="74" spans="1:44" x14ac:dyDescent="0.3">
      <c r="A74" s="73">
        <v>26</v>
      </c>
      <c r="B74" s="10"/>
      <c r="C74" s="8"/>
      <c r="D74" s="15"/>
      <c r="E74" s="8"/>
      <c r="F74" s="15"/>
      <c r="G74" s="111"/>
      <c r="H74" s="167"/>
      <c r="I74" s="191"/>
      <c r="J74" s="75"/>
      <c r="K74" s="8"/>
      <c r="L74" s="15"/>
      <c r="M74" s="8"/>
      <c r="N74" s="15"/>
      <c r="O74" s="111"/>
      <c r="P74" s="167"/>
      <c r="Q74" s="191"/>
      <c r="R74" s="10"/>
      <c r="S74" s="8"/>
      <c r="T74" s="15"/>
      <c r="U74" s="8"/>
      <c r="V74" s="15"/>
      <c r="W74" s="80"/>
      <c r="X74" s="10"/>
      <c r="Y74" s="8"/>
      <c r="Z74" s="15"/>
      <c r="AA74" s="8"/>
      <c r="AB74" s="15"/>
      <c r="AC74" s="9"/>
      <c r="AD74" s="111"/>
      <c r="AE74" s="10"/>
      <c r="AF74" s="8"/>
      <c r="AG74" s="15"/>
      <c r="AH74" s="8"/>
      <c r="AI74" s="15"/>
      <c r="AJ74" s="111"/>
      <c r="AK74" s="10"/>
      <c r="AL74" s="8"/>
      <c r="AM74" s="15"/>
      <c r="AN74" s="8"/>
      <c r="AO74" s="15"/>
      <c r="AP74" s="15"/>
      <c r="AQ74" s="111"/>
      <c r="AR74" s="55">
        <v>26</v>
      </c>
    </row>
    <row r="75" spans="1:44" x14ac:dyDescent="0.3">
      <c r="A75" s="73">
        <v>27</v>
      </c>
      <c r="B75" s="10"/>
      <c r="C75" s="8"/>
      <c r="D75" s="8"/>
      <c r="E75" s="8"/>
      <c r="F75" s="15"/>
      <c r="G75" s="111"/>
      <c r="H75" s="167"/>
      <c r="I75" s="191"/>
      <c r="J75" s="75"/>
      <c r="K75" s="8"/>
      <c r="L75" s="15"/>
      <c r="M75" s="8"/>
      <c r="N75" s="15"/>
      <c r="O75" s="111"/>
      <c r="P75" s="167"/>
      <c r="Q75" s="139"/>
      <c r="R75" s="10"/>
      <c r="S75" s="8"/>
      <c r="T75" s="15"/>
      <c r="U75" s="8"/>
      <c r="V75" s="15"/>
      <c r="W75" s="80"/>
      <c r="X75" s="10"/>
      <c r="Y75" s="8"/>
      <c r="Z75" s="15"/>
      <c r="AA75" s="8"/>
      <c r="AB75" s="15"/>
      <c r="AC75" s="9"/>
      <c r="AD75" s="111"/>
      <c r="AE75" s="10"/>
      <c r="AF75" s="8"/>
      <c r="AG75" s="15"/>
      <c r="AH75" s="8"/>
      <c r="AI75" s="15"/>
      <c r="AJ75" s="111"/>
      <c r="AK75" s="10"/>
      <c r="AL75" s="8"/>
      <c r="AM75" s="15"/>
      <c r="AN75" s="8"/>
      <c r="AO75" s="15"/>
      <c r="AP75" s="15"/>
      <c r="AQ75" s="111"/>
      <c r="AR75" s="55">
        <v>27</v>
      </c>
    </row>
    <row r="76" spans="1:44" x14ac:dyDescent="0.3">
      <c r="A76" s="73">
        <v>28</v>
      </c>
      <c r="B76" s="10"/>
      <c r="C76" s="8"/>
      <c r="D76" s="15"/>
      <c r="E76" s="8"/>
      <c r="F76" s="15"/>
      <c r="G76" s="111"/>
      <c r="H76" s="167"/>
      <c r="I76" s="191"/>
      <c r="J76" s="75"/>
      <c r="K76" s="8"/>
      <c r="L76" s="15"/>
      <c r="M76" s="8"/>
      <c r="N76" s="15"/>
      <c r="O76" s="111"/>
      <c r="P76" s="167"/>
      <c r="Q76" s="139"/>
      <c r="R76" s="10"/>
      <c r="S76" s="8"/>
      <c r="T76" s="15"/>
      <c r="U76" s="8"/>
      <c r="V76" s="15"/>
      <c r="W76" s="80"/>
      <c r="X76" s="10"/>
      <c r="Y76" s="8"/>
      <c r="Z76" s="15"/>
      <c r="AA76" s="8"/>
      <c r="AB76" s="15"/>
      <c r="AC76" s="9"/>
      <c r="AD76" s="111"/>
      <c r="AE76" s="10"/>
      <c r="AF76" s="8"/>
      <c r="AG76" s="15"/>
      <c r="AH76" s="8"/>
      <c r="AI76" s="15"/>
      <c r="AJ76" s="111"/>
      <c r="AK76" s="10"/>
      <c r="AL76" s="8"/>
      <c r="AM76" s="15"/>
      <c r="AN76" s="8"/>
      <c r="AO76" s="15"/>
      <c r="AP76" s="15"/>
      <c r="AQ76" s="111"/>
      <c r="AR76" s="55">
        <v>28</v>
      </c>
    </row>
    <row r="77" spans="1:44" x14ac:dyDescent="0.3">
      <c r="A77" s="73">
        <v>29</v>
      </c>
      <c r="B77" s="10"/>
      <c r="C77" s="8"/>
      <c r="D77" s="15"/>
      <c r="E77" s="8"/>
      <c r="F77" s="15"/>
      <c r="G77" s="111"/>
      <c r="H77" s="167"/>
      <c r="I77" s="183"/>
      <c r="J77" s="75"/>
      <c r="K77" s="8"/>
      <c r="L77" s="15"/>
      <c r="M77" s="8"/>
      <c r="N77" s="15"/>
      <c r="O77" s="111"/>
      <c r="P77" s="167"/>
      <c r="Q77" s="139"/>
      <c r="R77" s="10"/>
      <c r="S77" s="8"/>
      <c r="T77" s="15"/>
      <c r="U77" s="8"/>
      <c r="V77" s="15"/>
      <c r="W77" s="80"/>
      <c r="X77" s="10"/>
      <c r="Y77" s="8"/>
      <c r="Z77" s="15"/>
      <c r="AA77" s="8"/>
      <c r="AB77" s="15"/>
      <c r="AC77" s="9"/>
      <c r="AD77" s="111"/>
      <c r="AE77" s="10"/>
      <c r="AF77" s="8"/>
      <c r="AG77" s="15"/>
      <c r="AH77" s="8"/>
      <c r="AI77" s="15"/>
      <c r="AJ77" s="111"/>
      <c r="AK77" s="10"/>
      <c r="AL77" s="8"/>
      <c r="AM77" s="15"/>
      <c r="AN77" s="8"/>
      <c r="AO77" s="15"/>
      <c r="AP77" s="15"/>
      <c r="AQ77" s="111"/>
      <c r="AR77" s="55">
        <v>29</v>
      </c>
    </row>
    <row r="78" spans="1:44" ht="15" thickBot="1" x14ac:dyDescent="0.35">
      <c r="A78" s="73">
        <v>30</v>
      </c>
      <c r="B78" s="69"/>
      <c r="C78" s="70"/>
      <c r="D78" s="71"/>
      <c r="E78" s="70"/>
      <c r="F78" s="71"/>
      <c r="G78" s="145"/>
      <c r="H78" s="168"/>
      <c r="I78" s="192"/>
      <c r="J78" s="75"/>
      <c r="K78" s="8"/>
      <c r="L78" s="15"/>
      <c r="M78" s="8"/>
      <c r="N78" s="15"/>
      <c r="O78" s="111"/>
      <c r="P78" s="167"/>
      <c r="Q78" s="139"/>
      <c r="R78" s="10"/>
      <c r="S78" s="8"/>
      <c r="T78" s="15"/>
      <c r="U78" s="8"/>
      <c r="V78" s="15"/>
      <c r="W78" s="92"/>
      <c r="X78" s="10"/>
      <c r="Y78" s="8"/>
      <c r="Z78" s="15"/>
      <c r="AA78" s="8"/>
      <c r="AB78" s="15"/>
      <c r="AC78" s="9"/>
      <c r="AD78" s="111"/>
      <c r="AE78" s="10"/>
      <c r="AF78" s="8"/>
      <c r="AG78" s="15"/>
      <c r="AH78" s="8"/>
      <c r="AI78" s="15"/>
      <c r="AJ78" s="111"/>
      <c r="AK78" s="10"/>
      <c r="AL78" s="8"/>
      <c r="AM78" s="15"/>
      <c r="AN78" s="8"/>
      <c r="AO78" s="15"/>
      <c r="AP78" s="15"/>
      <c r="AQ78" s="111"/>
      <c r="AR78" s="55">
        <v>30</v>
      </c>
    </row>
    <row r="79" spans="1:44" ht="15" thickBot="1" x14ac:dyDescent="0.35">
      <c r="A79" s="67">
        <v>31</v>
      </c>
      <c r="B79" s="12"/>
      <c r="C79" s="13"/>
      <c r="D79" s="13"/>
      <c r="E79" s="13"/>
      <c r="F79" s="19"/>
      <c r="G79" s="112"/>
      <c r="H79" s="169"/>
      <c r="I79" s="193"/>
      <c r="J79" s="68"/>
      <c r="K79" s="13"/>
      <c r="L79" s="19"/>
      <c r="M79" s="13"/>
      <c r="N79" s="19"/>
      <c r="O79" s="112"/>
      <c r="P79" s="169"/>
      <c r="Q79" s="196"/>
      <c r="R79" s="39"/>
      <c r="S79" s="40"/>
      <c r="T79" s="41"/>
      <c r="U79" s="40"/>
      <c r="V79" s="40"/>
      <c r="W79" s="85"/>
      <c r="X79" s="12"/>
      <c r="Y79" s="13"/>
      <c r="Z79" s="19"/>
      <c r="AA79" s="13"/>
      <c r="AB79" s="19"/>
      <c r="AC79" s="20"/>
      <c r="AD79" s="112"/>
      <c r="AE79" s="39"/>
      <c r="AF79" s="40"/>
      <c r="AG79" s="41"/>
      <c r="AH79" s="40"/>
      <c r="AI79" s="41"/>
      <c r="AJ79" s="86"/>
      <c r="AK79" s="12"/>
      <c r="AL79" s="13"/>
      <c r="AM79" s="19"/>
      <c r="AN79" s="13"/>
      <c r="AO79" s="19"/>
      <c r="AP79" s="71"/>
      <c r="AQ79" s="112"/>
      <c r="AR79" s="56">
        <v>31</v>
      </c>
    </row>
    <row r="80" spans="1:44" ht="15" thickBot="1" x14ac:dyDescent="0.35">
      <c r="B80" s="17">
        <f t="shared" ref="B80:AO80" si="2">SUM(B49:B79)</f>
        <v>0</v>
      </c>
      <c r="C80" s="17">
        <f t="shared" si="2"/>
        <v>0</v>
      </c>
      <c r="D80" s="17">
        <f t="shared" si="2"/>
        <v>0</v>
      </c>
      <c r="E80" s="17">
        <f t="shared" si="2"/>
        <v>0</v>
      </c>
      <c r="F80" s="17">
        <f t="shared" si="2"/>
        <v>0</v>
      </c>
      <c r="G80" s="160"/>
      <c r="H80" s="160"/>
      <c r="I80" s="38">
        <f>SUM(I49:I79)/31</f>
        <v>0</v>
      </c>
      <c r="J80" s="17">
        <f t="shared" si="2"/>
        <v>0</v>
      </c>
      <c r="K80" s="17">
        <f t="shared" si="2"/>
        <v>0</v>
      </c>
      <c r="L80" s="17">
        <f t="shared" si="2"/>
        <v>0</v>
      </c>
      <c r="M80" s="17">
        <f t="shared" si="2"/>
        <v>0</v>
      </c>
      <c r="N80" s="17">
        <f t="shared" si="2"/>
        <v>0</v>
      </c>
      <c r="O80" s="17"/>
      <c r="P80" s="160"/>
      <c r="Q80" s="38">
        <f>SUM(Q49:Q79)/31</f>
        <v>0</v>
      </c>
      <c r="R80" s="17">
        <f t="shared" si="2"/>
        <v>0</v>
      </c>
      <c r="S80" s="17">
        <f t="shared" si="2"/>
        <v>0</v>
      </c>
      <c r="T80" s="17">
        <f t="shared" si="2"/>
        <v>0</v>
      </c>
      <c r="U80" s="17">
        <f t="shared" si="2"/>
        <v>0</v>
      </c>
      <c r="V80" s="17">
        <f t="shared" si="2"/>
        <v>0</v>
      </c>
      <c r="W80" s="38">
        <f>SUM(W49:W79)/30</f>
        <v>0</v>
      </c>
      <c r="X80" s="17">
        <f t="shared" si="2"/>
        <v>0</v>
      </c>
      <c r="Y80" s="17">
        <f t="shared" si="2"/>
        <v>0</v>
      </c>
      <c r="Z80" s="17">
        <f t="shared" si="2"/>
        <v>0</v>
      </c>
      <c r="AA80" s="17">
        <f t="shared" si="2"/>
        <v>0</v>
      </c>
      <c r="AB80" s="17">
        <f t="shared" si="2"/>
        <v>0</v>
      </c>
      <c r="AC80" s="17"/>
      <c r="AD80" s="38">
        <f>SUM(AD49:AD79)/31</f>
        <v>0</v>
      </c>
      <c r="AE80" s="17">
        <f t="shared" si="2"/>
        <v>0</v>
      </c>
      <c r="AF80" s="17">
        <f t="shared" si="2"/>
        <v>0</v>
      </c>
      <c r="AG80" s="17">
        <f t="shared" si="2"/>
        <v>0</v>
      </c>
      <c r="AH80" s="17">
        <f t="shared" si="2"/>
        <v>0</v>
      </c>
      <c r="AI80" s="17">
        <f t="shared" si="2"/>
        <v>0</v>
      </c>
      <c r="AJ80" s="38">
        <f>SUM(AJ49:AJ79)/30</f>
        <v>0</v>
      </c>
      <c r="AK80" s="17">
        <f t="shared" si="2"/>
        <v>0</v>
      </c>
      <c r="AL80" s="17">
        <f t="shared" si="2"/>
        <v>0</v>
      </c>
      <c r="AM80" s="17">
        <f t="shared" si="2"/>
        <v>0</v>
      </c>
      <c r="AN80" s="17">
        <f t="shared" si="2"/>
        <v>0</v>
      </c>
      <c r="AO80" s="17">
        <f t="shared" si="2"/>
        <v>0</v>
      </c>
      <c r="AP80" s="120">
        <f>SUM(AP49:AP79)</f>
        <v>0</v>
      </c>
      <c r="AQ80" s="38">
        <f>SUM(AQ49:AQ79)/31</f>
        <v>0</v>
      </c>
    </row>
    <row r="82" spans="1:25" x14ac:dyDescent="0.3">
      <c r="X82" s="105" t="s">
        <v>25</v>
      </c>
      <c r="Y82" t="s">
        <v>26</v>
      </c>
    </row>
    <row r="83" spans="1:25" x14ac:dyDescent="0.3">
      <c r="X83" t="s">
        <v>32</v>
      </c>
    </row>
    <row r="84" spans="1:25" x14ac:dyDescent="0.3">
      <c r="D84" s="209" t="s">
        <v>17</v>
      </c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</row>
    <row r="85" spans="1:25" ht="15" thickBot="1" x14ac:dyDescent="0.35">
      <c r="A85" s="25"/>
    </row>
    <row r="86" spans="1:25" ht="26.25" customHeight="1" thickBot="1" x14ac:dyDescent="0.35">
      <c r="A86" s="26"/>
      <c r="B86" s="30"/>
      <c r="C86" s="154">
        <f>B41+J41+R41+X41+AF41+AL41+AK80+AE80+X80+R80+J80+B80</f>
        <v>0</v>
      </c>
      <c r="F86" s="124"/>
      <c r="G86" s="133"/>
      <c r="H86" s="133"/>
      <c r="I86" s="151">
        <v>0</v>
      </c>
      <c r="J86" s="150">
        <f>I86/122</f>
        <v>0</v>
      </c>
    </row>
    <row r="87" spans="1:25" ht="26.25" customHeight="1" thickBot="1" x14ac:dyDescent="0.35">
      <c r="A87" s="26"/>
      <c r="B87" s="32"/>
      <c r="C87" s="155">
        <f>C41+K41+S41+Y41+AG41+AM41+AL80+AF80+Y80+S80+K80+C80</f>
        <v>0</v>
      </c>
      <c r="F87" s="125"/>
      <c r="G87" s="134"/>
      <c r="H87" s="134"/>
      <c r="I87" s="152">
        <v>0</v>
      </c>
      <c r="J87" s="150">
        <f>I87/122</f>
        <v>0</v>
      </c>
      <c r="S87">
        <f>I86+I87+I88+I89+I90</f>
        <v>0</v>
      </c>
    </row>
    <row r="88" spans="1:25" ht="26.25" customHeight="1" thickBot="1" x14ac:dyDescent="0.35">
      <c r="A88" s="26"/>
      <c r="B88" s="32"/>
      <c r="C88" s="155">
        <f>D41+L41+T41+Z41+AH41+AN41+AM80+AG80+Z80+T80+L80+D80</f>
        <v>0</v>
      </c>
      <c r="F88" s="126"/>
      <c r="G88" s="135"/>
      <c r="H88" s="135"/>
      <c r="I88" s="152">
        <v>0</v>
      </c>
      <c r="J88" s="150">
        <f>I88/122</f>
        <v>0</v>
      </c>
    </row>
    <row r="89" spans="1:25" ht="26.25" customHeight="1" thickBot="1" x14ac:dyDescent="0.35">
      <c r="A89" s="26"/>
      <c r="B89" s="32"/>
      <c r="C89" s="155">
        <f>E41+M41+U41+AI41+AO41+AN80+AH80+AA80+U80+M80+E80</f>
        <v>0</v>
      </c>
      <c r="F89" s="127"/>
      <c r="G89" s="136"/>
      <c r="H89" s="136"/>
      <c r="I89" s="152">
        <v>0</v>
      </c>
      <c r="J89" s="150">
        <f>I89/122</f>
        <v>0</v>
      </c>
    </row>
    <row r="90" spans="1:25" ht="26.25" customHeight="1" thickBot="1" x14ac:dyDescent="0.35">
      <c r="A90" s="26"/>
      <c r="B90" s="122"/>
      <c r="C90" s="156">
        <f>F41+N41+V41+AB41+AJ41+AQ41+AO80+AI80+AB80+V80+N80+F80</f>
        <v>0</v>
      </c>
      <c r="F90" s="128"/>
      <c r="G90" s="137"/>
      <c r="H90" s="137"/>
      <c r="I90" s="153">
        <v>0</v>
      </c>
      <c r="J90" s="150">
        <f>I90/122</f>
        <v>0</v>
      </c>
    </row>
    <row r="91" spans="1:25" ht="25.8" customHeight="1" thickBot="1" x14ac:dyDescent="0.35">
      <c r="A91" s="26"/>
      <c r="B91" s="34"/>
      <c r="C91" s="157">
        <f>G41+P41+AP80</f>
        <v>0</v>
      </c>
      <c r="G91" s="149" t="s">
        <v>30</v>
      </c>
      <c r="H91" s="149"/>
      <c r="I91" s="149"/>
      <c r="J91" s="149"/>
      <c r="K91" s="149"/>
      <c r="L91" s="149"/>
      <c r="M91" s="149"/>
      <c r="N91" s="149"/>
      <c r="O91" s="149"/>
      <c r="P91" s="149"/>
    </row>
    <row r="92" spans="1:25" ht="15" customHeight="1" x14ac:dyDescent="0.3">
      <c r="A92" s="26"/>
      <c r="C92" s="27"/>
    </row>
    <row r="93" spans="1:25" ht="15" customHeight="1" x14ac:dyDescent="0.3">
      <c r="A93" s="26"/>
      <c r="D93" s="209" t="s">
        <v>16</v>
      </c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</row>
    <row r="94" spans="1:25" ht="15" customHeight="1" x14ac:dyDescent="0.3">
      <c r="A94" s="26"/>
    </row>
    <row r="95" spans="1:25" ht="15" customHeight="1" x14ac:dyDescent="0.3">
      <c r="A95" s="26"/>
    </row>
    <row r="96" spans="1:25" ht="15" customHeight="1" x14ac:dyDescent="0.3">
      <c r="A96" s="26"/>
    </row>
    <row r="97" spans="1:20" ht="15" customHeight="1" x14ac:dyDescent="0.3">
      <c r="A97" s="26"/>
    </row>
    <row r="98" spans="1:20" ht="15" customHeight="1" x14ac:dyDescent="0.3">
      <c r="A98" s="26"/>
    </row>
    <row r="99" spans="1:20" x14ac:dyDescent="0.3">
      <c r="A99" s="26"/>
    </row>
    <row r="100" spans="1:20" x14ac:dyDescent="0.3">
      <c r="A100" s="26"/>
    </row>
    <row r="101" spans="1:20" x14ac:dyDescent="0.3">
      <c r="A101" s="26"/>
    </row>
    <row r="102" spans="1:20" x14ac:dyDescent="0.3">
      <c r="A102" s="26"/>
    </row>
    <row r="103" spans="1:20" x14ac:dyDescent="0.3">
      <c r="A103" s="26"/>
    </row>
    <row r="104" spans="1:20" x14ac:dyDescent="0.3">
      <c r="A104" s="26"/>
    </row>
    <row r="105" spans="1:20" x14ac:dyDescent="0.3">
      <c r="A105" s="26"/>
    </row>
    <row r="106" spans="1:20" x14ac:dyDescent="0.3">
      <c r="A106" s="26"/>
    </row>
    <row r="107" spans="1:20" x14ac:dyDescent="0.3">
      <c r="A107" s="26"/>
    </row>
    <row r="108" spans="1:20" x14ac:dyDescent="0.3">
      <c r="A108" s="26"/>
    </row>
    <row r="109" spans="1:20" x14ac:dyDescent="0.3">
      <c r="A109" s="26"/>
    </row>
    <row r="110" spans="1:20" x14ac:dyDescent="0.3">
      <c r="A110" s="26"/>
    </row>
    <row r="111" spans="1:20" x14ac:dyDescent="0.3">
      <c r="A111" s="26"/>
      <c r="T111" s="116" t="s">
        <v>29</v>
      </c>
    </row>
    <row r="112" spans="1:20" x14ac:dyDescent="0.3">
      <c r="A112" s="26"/>
    </row>
    <row r="113" spans="1:1" x14ac:dyDescent="0.3">
      <c r="A113" s="26"/>
    </row>
    <row r="114" spans="1:1" x14ac:dyDescent="0.3">
      <c r="A114" s="26"/>
    </row>
    <row r="115" spans="1:1" x14ac:dyDescent="0.3">
      <c r="A115" s="26"/>
    </row>
    <row r="116" spans="1:1" x14ac:dyDescent="0.3">
      <c r="A116" s="26"/>
    </row>
    <row r="117" spans="1:1" x14ac:dyDescent="0.3">
      <c r="A117" s="26"/>
    </row>
    <row r="118" spans="1:1" x14ac:dyDescent="0.3">
      <c r="A118" s="26"/>
    </row>
    <row r="119" spans="1:1" x14ac:dyDescent="0.3">
      <c r="A119" s="27"/>
    </row>
  </sheetData>
  <mergeCells count="29">
    <mergeCell ref="D4:N4"/>
    <mergeCell ref="T5:U5"/>
    <mergeCell ref="B7:I7"/>
    <mergeCell ref="J7:Q7"/>
    <mergeCell ref="R7:W7"/>
    <mergeCell ref="AF7:AK7"/>
    <mergeCell ref="AL7:AR7"/>
    <mergeCell ref="B8:I8"/>
    <mergeCell ref="J8:Q8"/>
    <mergeCell ref="R8:W8"/>
    <mergeCell ref="X8:AD8"/>
    <mergeCell ref="AF8:AK8"/>
    <mergeCell ref="AL8:AR8"/>
    <mergeCell ref="X7:AD7"/>
    <mergeCell ref="A43:E43"/>
    <mergeCell ref="B46:I46"/>
    <mergeCell ref="J46:Q46"/>
    <mergeCell ref="R46:W46"/>
    <mergeCell ref="X46:AD46"/>
    <mergeCell ref="D84:Q84"/>
    <mergeCell ref="D93:Q93"/>
    <mergeCell ref="AK46:AQ46"/>
    <mergeCell ref="B47:I47"/>
    <mergeCell ref="J47:Q47"/>
    <mergeCell ref="R47:W47"/>
    <mergeCell ref="X47:AD47"/>
    <mergeCell ref="AE47:AJ47"/>
    <mergeCell ref="AK47:AQ47"/>
    <mergeCell ref="AE46:AJ46"/>
  </mergeCells>
  <hyperlinks>
    <hyperlink ref="T111" r:id="rId1" xr:uid="{5C6DFDA7-15CF-4960-B0FF-406321964BD3}"/>
  </hyperlinks>
  <pageMargins left="0.7" right="0.7" top="0.75" bottom="0.75" header="0.3" footer="0.3"/>
  <pageSetup paperSize="9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1FE0B-6DA7-4C3D-9C2C-EB41082EAE34}">
  <dimension ref="A3:AR119"/>
  <sheetViews>
    <sheetView topLeftCell="A4" zoomScale="70" zoomScaleNormal="70" workbookViewId="0">
      <selection activeCell="U35" sqref="U35"/>
    </sheetView>
  </sheetViews>
  <sheetFormatPr baseColWidth="10" defaultRowHeight="14.4" x14ac:dyDescent="0.3"/>
  <cols>
    <col min="1" max="1" width="5.88671875" customWidth="1"/>
    <col min="2" max="30" width="6.88671875" customWidth="1"/>
    <col min="31" max="31" width="5.88671875" customWidth="1"/>
    <col min="32" max="50" width="6.88671875" customWidth="1"/>
    <col min="51" max="51" width="5.88671875" customWidth="1"/>
    <col min="52" max="81" width="6.88671875" customWidth="1"/>
  </cols>
  <sheetData>
    <row r="3" spans="1:44" x14ac:dyDescent="0.3"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</row>
    <row r="4" spans="1:44" ht="15" thickBot="1" x14ac:dyDescent="0.35">
      <c r="D4" s="209" t="s">
        <v>33</v>
      </c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121"/>
      <c r="P4" s="121"/>
    </row>
    <row r="5" spans="1:44" ht="25.2" thickBot="1" x14ac:dyDescent="0.35">
      <c r="S5" s="46" t="s">
        <v>19</v>
      </c>
      <c r="T5" s="216" t="s">
        <v>23</v>
      </c>
      <c r="U5" s="217"/>
    </row>
    <row r="6" spans="1:44" ht="15" thickBot="1" x14ac:dyDescent="0.35"/>
    <row r="7" spans="1:44" ht="15" thickBot="1" x14ac:dyDescent="0.35">
      <c r="A7" s="16" t="s">
        <v>1</v>
      </c>
      <c r="B7" s="213" t="s">
        <v>2</v>
      </c>
      <c r="C7" s="214"/>
      <c r="D7" s="214"/>
      <c r="E7" s="214"/>
      <c r="F7" s="214"/>
      <c r="G7" s="214"/>
      <c r="H7" s="214"/>
      <c r="I7" s="215"/>
      <c r="J7" s="213" t="s">
        <v>3</v>
      </c>
      <c r="K7" s="214"/>
      <c r="L7" s="214"/>
      <c r="M7" s="214"/>
      <c r="N7" s="214"/>
      <c r="O7" s="214"/>
      <c r="P7" s="214"/>
      <c r="Q7" s="215"/>
      <c r="R7" s="213" t="s">
        <v>4</v>
      </c>
      <c r="S7" s="214"/>
      <c r="T7" s="214"/>
      <c r="U7" s="214"/>
      <c r="V7" s="214"/>
      <c r="W7" s="215"/>
      <c r="X7" s="213" t="s">
        <v>5</v>
      </c>
      <c r="Y7" s="214"/>
      <c r="Z7" s="214"/>
      <c r="AA7" s="214"/>
      <c r="AB7" s="214"/>
      <c r="AC7" s="214"/>
      <c r="AD7" s="215"/>
      <c r="AE7" s="2"/>
      <c r="AF7" s="213" t="s">
        <v>6</v>
      </c>
      <c r="AG7" s="214"/>
      <c r="AH7" s="214"/>
      <c r="AI7" s="214"/>
      <c r="AJ7" s="214"/>
      <c r="AK7" s="215"/>
      <c r="AL7" s="213" t="s">
        <v>7</v>
      </c>
      <c r="AM7" s="214"/>
      <c r="AN7" s="214"/>
      <c r="AO7" s="214"/>
      <c r="AP7" s="214"/>
      <c r="AQ7" s="214"/>
      <c r="AR7" s="215"/>
    </row>
    <row r="8" spans="1:44" ht="15.75" customHeight="1" thickBot="1" x14ac:dyDescent="0.35">
      <c r="B8" s="210" t="s">
        <v>20</v>
      </c>
      <c r="C8" s="211"/>
      <c r="D8" s="211"/>
      <c r="E8" s="211"/>
      <c r="F8" s="211"/>
      <c r="G8" s="211"/>
      <c r="H8" s="211"/>
      <c r="I8" s="212"/>
      <c r="J8" s="210" t="s">
        <v>21</v>
      </c>
      <c r="K8" s="211"/>
      <c r="L8" s="211"/>
      <c r="M8" s="211"/>
      <c r="N8" s="211"/>
      <c r="O8" s="211"/>
      <c r="P8" s="211"/>
      <c r="Q8" s="212"/>
      <c r="R8" s="210" t="s">
        <v>21</v>
      </c>
      <c r="S8" s="211"/>
      <c r="T8" s="211"/>
      <c r="U8" s="211"/>
      <c r="V8" s="211"/>
      <c r="W8" s="212"/>
      <c r="X8" s="210" t="s">
        <v>21</v>
      </c>
      <c r="Y8" s="211"/>
      <c r="Z8" s="211"/>
      <c r="AA8" s="211"/>
      <c r="AB8" s="211"/>
      <c r="AC8" s="211"/>
      <c r="AD8" s="212"/>
      <c r="AE8" s="3"/>
      <c r="AF8" s="210" t="s">
        <v>21</v>
      </c>
      <c r="AG8" s="211"/>
      <c r="AH8" s="211"/>
      <c r="AI8" s="211"/>
      <c r="AJ8" s="211"/>
      <c r="AK8" s="212"/>
      <c r="AL8" s="210" t="s">
        <v>21</v>
      </c>
      <c r="AM8" s="211"/>
      <c r="AN8" s="211"/>
      <c r="AO8" s="211"/>
      <c r="AP8" s="211"/>
      <c r="AQ8" s="211"/>
      <c r="AR8" s="212"/>
    </row>
    <row r="9" spans="1:44" ht="26.25" customHeight="1" thickBot="1" x14ac:dyDescent="0.35">
      <c r="A9" s="4" t="s">
        <v>14</v>
      </c>
      <c r="B9" s="21"/>
      <c r="C9" s="22"/>
      <c r="D9" s="23"/>
      <c r="E9" s="24"/>
      <c r="F9" s="24"/>
      <c r="G9" s="24"/>
      <c r="I9" s="24" t="s">
        <v>19</v>
      </c>
      <c r="J9" s="21"/>
      <c r="K9" s="22"/>
      <c r="L9" s="23"/>
      <c r="M9" s="24"/>
      <c r="N9" s="24"/>
      <c r="O9" s="24"/>
      <c r="P9" s="24"/>
      <c r="Q9" s="24" t="s">
        <v>19</v>
      </c>
      <c r="R9" s="21"/>
      <c r="S9" s="22"/>
      <c r="T9" s="23"/>
      <c r="U9" s="24"/>
      <c r="V9" s="24"/>
      <c r="W9" s="24" t="s">
        <v>19</v>
      </c>
      <c r="X9" s="21"/>
      <c r="Y9" s="22"/>
      <c r="Z9" s="23"/>
      <c r="AA9" s="24"/>
      <c r="AB9" s="24"/>
      <c r="AC9" s="24"/>
      <c r="AD9" s="24" t="s">
        <v>19</v>
      </c>
      <c r="AE9" s="1" t="s">
        <v>14</v>
      </c>
      <c r="AF9" s="21"/>
      <c r="AG9" s="22"/>
      <c r="AH9" s="23"/>
      <c r="AI9" s="24"/>
      <c r="AJ9" s="24"/>
      <c r="AK9" s="24" t="s">
        <v>19</v>
      </c>
      <c r="AL9" s="21"/>
      <c r="AM9" s="22"/>
      <c r="AN9" s="23"/>
      <c r="AO9" s="24"/>
      <c r="AP9" s="129"/>
      <c r="AQ9" s="24"/>
      <c r="AR9" s="24" t="s">
        <v>19</v>
      </c>
    </row>
    <row r="10" spans="1:44" x14ac:dyDescent="0.3">
      <c r="A10" s="54">
        <v>1</v>
      </c>
      <c r="B10" s="7"/>
      <c r="C10" s="5"/>
      <c r="D10" s="18"/>
      <c r="E10" s="5"/>
      <c r="F10" s="18"/>
      <c r="G10" s="6"/>
      <c r="H10" s="162"/>
      <c r="I10" s="113"/>
      <c r="J10" s="7"/>
      <c r="K10" s="5"/>
      <c r="L10" s="18"/>
      <c r="M10" s="5"/>
      <c r="N10" s="18"/>
      <c r="O10" s="18"/>
      <c r="P10" s="6"/>
      <c r="Q10" s="113"/>
      <c r="R10" s="7"/>
      <c r="S10" s="5"/>
      <c r="T10" s="18"/>
      <c r="U10" s="5"/>
      <c r="V10" s="18"/>
      <c r="W10" s="113"/>
      <c r="X10" s="7"/>
      <c r="Y10" s="5"/>
      <c r="Z10" s="18"/>
      <c r="AA10" s="5"/>
      <c r="AB10" s="18"/>
      <c r="AC10" s="8"/>
      <c r="AD10" s="166"/>
      <c r="AE10" s="54">
        <v>1</v>
      </c>
      <c r="AF10" s="7"/>
      <c r="AG10" s="5"/>
      <c r="AH10" s="18"/>
      <c r="AI10" s="5"/>
      <c r="AJ10" s="18"/>
      <c r="AK10" s="113"/>
      <c r="AL10" s="74"/>
      <c r="AM10" s="5"/>
      <c r="AN10" s="18"/>
      <c r="AO10" s="5"/>
      <c r="AP10" s="130"/>
      <c r="AQ10" s="18"/>
      <c r="AR10" s="88">
        <v>29</v>
      </c>
    </row>
    <row r="11" spans="1:44" x14ac:dyDescent="0.3">
      <c r="A11" s="55">
        <v>2</v>
      </c>
      <c r="B11" s="10"/>
      <c r="C11" s="8"/>
      <c r="D11" s="15"/>
      <c r="E11" s="8"/>
      <c r="F11" s="15"/>
      <c r="G11" s="9"/>
      <c r="H11" s="163"/>
      <c r="I11" s="111"/>
      <c r="J11" s="10"/>
      <c r="K11" s="8"/>
      <c r="L11" s="15"/>
      <c r="M11" s="8"/>
      <c r="N11" s="15"/>
      <c r="O11" s="15"/>
      <c r="P11" s="9"/>
      <c r="Q11" s="111"/>
      <c r="R11" s="10"/>
      <c r="S11" s="8"/>
      <c r="T11" s="15"/>
      <c r="U11" s="8"/>
      <c r="V11" s="15"/>
      <c r="W11" s="111"/>
      <c r="X11" s="10"/>
      <c r="Y11" s="8"/>
      <c r="Z11" s="15"/>
      <c r="AA11" s="8"/>
      <c r="AB11" s="15"/>
      <c r="AC11" s="8"/>
      <c r="AD11" s="167"/>
      <c r="AE11" s="55">
        <v>2</v>
      </c>
      <c r="AF11" s="10"/>
      <c r="AG11" s="8"/>
      <c r="AH11" s="15"/>
      <c r="AI11" s="8"/>
      <c r="AJ11" s="15"/>
      <c r="AK11" s="111"/>
      <c r="AL11" s="75"/>
      <c r="AM11" s="8"/>
      <c r="AN11" s="15"/>
      <c r="AO11" s="8"/>
      <c r="AP11" s="131"/>
      <c r="AQ11" s="15"/>
      <c r="AR11" s="80">
        <v>29</v>
      </c>
    </row>
    <row r="12" spans="1:44" x14ac:dyDescent="0.3">
      <c r="A12" s="55">
        <v>3</v>
      </c>
      <c r="B12" s="10"/>
      <c r="C12" s="8"/>
      <c r="D12" s="15"/>
      <c r="E12" s="8"/>
      <c r="F12" s="15"/>
      <c r="G12" s="9"/>
      <c r="H12" s="163"/>
      <c r="I12" s="111"/>
      <c r="J12" s="10"/>
      <c r="K12" s="8"/>
      <c r="L12" s="15"/>
      <c r="M12" s="8"/>
      <c r="N12" s="15"/>
      <c r="O12" s="15"/>
      <c r="P12" s="9"/>
      <c r="Q12" s="111"/>
      <c r="R12" s="10"/>
      <c r="S12" s="8"/>
      <c r="T12" s="15"/>
      <c r="U12" s="8"/>
      <c r="V12" s="15"/>
      <c r="W12" s="111"/>
      <c r="X12" s="10"/>
      <c r="Y12" s="8"/>
      <c r="Z12" s="15"/>
      <c r="AA12" s="8"/>
      <c r="AB12" s="15"/>
      <c r="AC12" s="8"/>
      <c r="AD12" s="167"/>
      <c r="AE12" s="55">
        <v>3</v>
      </c>
      <c r="AF12" s="10"/>
      <c r="AG12" s="8"/>
      <c r="AH12" s="15"/>
      <c r="AI12" s="8"/>
      <c r="AJ12" s="15"/>
      <c r="AK12" s="111"/>
      <c r="AL12" s="75"/>
      <c r="AM12" s="8"/>
      <c r="AN12" s="15"/>
      <c r="AO12" s="8"/>
      <c r="AP12" s="131"/>
      <c r="AQ12" s="15"/>
      <c r="AR12" s="80">
        <v>29</v>
      </c>
    </row>
    <row r="13" spans="1:44" x14ac:dyDescent="0.3">
      <c r="A13" s="55">
        <v>4</v>
      </c>
      <c r="B13" s="10"/>
      <c r="C13" s="8"/>
      <c r="D13" s="15"/>
      <c r="E13" s="8"/>
      <c r="F13" s="15"/>
      <c r="G13" s="9"/>
      <c r="H13" s="163"/>
      <c r="I13" s="111"/>
      <c r="J13" s="10"/>
      <c r="K13" s="8"/>
      <c r="L13" s="15"/>
      <c r="M13" s="8"/>
      <c r="N13" s="15"/>
      <c r="O13" s="15"/>
      <c r="P13" s="9"/>
      <c r="Q13" s="111"/>
      <c r="R13" s="10"/>
      <c r="S13" s="8"/>
      <c r="T13" s="15"/>
      <c r="U13" s="8"/>
      <c r="V13" s="15"/>
      <c r="W13" s="111"/>
      <c r="X13" s="10"/>
      <c r="Y13" s="8"/>
      <c r="Z13" s="15"/>
      <c r="AA13" s="8"/>
      <c r="AB13" s="15"/>
      <c r="AC13" s="8"/>
      <c r="AD13" s="167"/>
      <c r="AE13" s="55">
        <v>4</v>
      </c>
      <c r="AF13" s="10"/>
      <c r="AG13" s="8"/>
      <c r="AH13" s="15"/>
      <c r="AI13" s="8"/>
      <c r="AJ13" s="15"/>
      <c r="AK13" s="111"/>
      <c r="AL13" s="75"/>
      <c r="AM13" s="8"/>
      <c r="AN13" s="15"/>
      <c r="AO13" s="8"/>
      <c r="AP13" s="131"/>
      <c r="AQ13" s="15"/>
      <c r="AR13" s="80">
        <v>29</v>
      </c>
    </row>
    <row r="14" spans="1:44" x14ac:dyDescent="0.3">
      <c r="A14" s="55">
        <v>5</v>
      </c>
      <c r="B14" s="10"/>
      <c r="C14" s="8"/>
      <c r="D14" s="15"/>
      <c r="E14" s="8"/>
      <c r="F14" s="15"/>
      <c r="G14" s="9"/>
      <c r="H14" s="163"/>
      <c r="I14" s="111"/>
      <c r="J14" s="10"/>
      <c r="K14" s="8"/>
      <c r="L14" s="15"/>
      <c r="M14" s="8"/>
      <c r="N14" s="15"/>
      <c r="O14" s="15"/>
      <c r="P14" s="9"/>
      <c r="Q14" s="111"/>
      <c r="R14" s="10"/>
      <c r="S14" s="8"/>
      <c r="T14" s="15"/>
      <c r="U14" s="8"/>
      <c r="V14" s="15"/>
      <c r="W14" s="111"/>
      <c r="X14" s="10"/>
      <c r="Y14" s="8"/>
      <c r="Z14" s="15"/>
      <c r="AA14" s="8"/>
      <c r="AB14" s="15"/>
      <c r="AC14" s="8"/>
      <c r="AD14" s="167"/>
      <c r="AE14" s="55">
        <v>5</v>
      </c>
      <c r="AF14" s="10"/>
      <c r="AG14" s="8"/>
      <c r="AH14" s="15"/>
      <c r="AI14" s="8"/>
      <c r="AJ14" s="15"/>
      <c r="AK14" s="111"/>
      <c r="AL14" s="75"/>
      <c r="AM14" s="8"/>
      <c r="AN14" s="15"/>
      <c r="AO14" s="8"/>
      <c r="AP14" s="131"/>
      <c r="AQ14" s="15"/>
      <c r="AR14" s="80">
        <v>31</v>
      </c>
    </row>
    <row r="15" spans="1:44" x14ac:dyDescent="0.3">
      <c r="A15" s="55">
        <v>6</v>
      </c>
      <c r="B15" s="10"/>
      <c r="C15" s="8"/>
      <c r="D15" s="15"/>
      <c r="E15" s="8"/>
      <c r="F15" s="15"/>
      <c r="G15" s="9"/>
      <c r="H15" s="163"/>
      <c r="I15" s="111"/>
      <c r="J15" s="10"/>
      <c r="K15" s="8"/>
      <c r="L15" s="15"/>
      <c r="M15" s="8"/>
      <c r="N15" s="15"/>
      <c r="O15" s="15"/>
      <c r="P15" s="9"/>
      <c r="Q15" s="111"/>
      <c r="R15" s="10"/>
      <c r="S15" s="8"/>
      <c r="T15" s="15"/>
      <c r="U15" s="8"/>
      <c r="V15" s="15"/>
      <c r="W15" s="111"/>
      <c r="X15" s="10"/>
      <c r="Y15" s="8"/>
      <c r="Z15" s="15"/>
      <c r="AA15" s="8"/>
      <c r="AB15" s="15"/>
      <c r="AC15" s="8"/>
      <c r="AD15" s="167"/>
      <c r="AE15" s="55">
        <v>6</v>
      </c>
      <c r="AF15" s="10"/>
      <c r="AG15" s="8"/>
      <c r="AH15" s="15"/>
      <c r="AI15" s="8"/>
      <c r="AJ15" s="15"/>
      <c r="AK15" s="111"/>
      <c r="AL15" s="75"/>
      <c r="AM15" s="8"/>
      <c r="AN15" s="15"/>
      <c r="AO15" s="8"/>
      <c r="AP15" s="131"/>
      <c r="AQ15" s="15"/>
      <c r="AR15" s="80">
        <v>31</v>
      </c>
    </row>
    <row r="16" spans="1:44" x14ac:dyDescent="0.3">
      <c r="A16" s="55">
        <v>7</v>
      </c>
      <c r="B16" s="10"/>
      <c r="C16" s="8"/>
      <c r="D16" s="15"/>
      <c r="E16" s="8"/>
      <c r="F16" s="15"/>
      <c r="G16" s="9"/>
      <c r="H16" s="163"/>
      <c r="I16" s="111"/>
      <c r="J16" s="10"/>
      <c r="K16" s="8"/>
      <c r="L16" s="15"/>
      <c r="M16" s="8"/>
      <c r="N16" s="15"/>
      <c r="O16" s="15"/>
      <c r="P16" s="9"/>
      <c r="Q16" s="111"/>
      <c r="R16" s="10"/>
      <c r="S16" s="8"/>
      <c r="T16" s="15"/>
      <c r="U16" s="8"/>
      <c r="V16" s="15"/>
      <c r="W16" s="111"/>
      <c r="X16" s="10"/>
      <c r="Y16" s="8"/>
      <c r="Z16" s="15"/>
      <c r="AA16" s="8"/>
      <c r="AB16" s="15"/>
      <c r="AC16" s="8"/>
      <c r="AD16" s="167"/>
      <c r="AE16" s="55">
        <v>7</v>
      </c>
      <c r="AF16" s="10"/>
      <c r="AG16" s="8"/>
      <c r="AH16" s="15"/>
      <c r="AI16" s="8"/>
      <c r="AJ16" s="15"/>
      <c r="AK16" s="111"/>
      <c r="AL16" s="75"/>
      <c r="AM16" s="8"/>
      <c r="AN16" s="15"/>
      <c r="AO16" s="8"/>
      <c r="AP16" s="131"/>
      <c r="AQ16" s="15"/>
      <c r="AR16" s="80">
        <v>30</v>
      </c>
    </row>
    <row r="17" spans="1:44" x14ac:dyDescent="0.3">
      <c r="A17" s="55">
        <v>8</v>
      </c>
      <c r="B17" s="10"/>
      <c r="C17" s="8"/>
      <c r="D17" s="15"/>
      <c r="E17" s="8"/>
      <c r="F17" s="15"/>
      <c r="G17" s="9"/>
      <c r="H17" s="163"/>
      <c r="I17" s="111"/>
      <c r="J17" s="10"/>
      <c r="K17" s="8"/>
      <c r="L17" s="15"/>
      <c r="M17" s="8"/>
      <c r="N17" s="15"/>
      <c r="O17" s="15"/>
      <c r="P17" s="9"/>
      <c r="Q17" s="111"/>
      <c r="R17" s="10"/>
      <c r="S17" s="8"/>
      <c r="T17" s="15"/>
      <c r="U17" s="8"/>
      <c r="V17" s="15"/>
      <c r="W17" s="111"/>
      <c r="X17" s="10"/>
      <c r="Y17" s="8"/>
      <c r="Z17" s="15"/>
      <c r="AA17" s="8"/>
      <c r="AB17" s="15"/>
      <c r="AC17" s="8"/>
      <c r="AD17" s="167"/>
      <c r="AE17" s="55">
        <v>8</v>
      </c>
      <c r="AF17" s="10"/>
      <c r="AG17" s="8"/>
      <c r="AH17" s="15"/>
      <c r="AI17" s="8"/>
      <c r="AJ17" s="15"/>
      <c r="AK17" s="111"/>
      <c r="AL17" s="75"/>
      <c r="AM17" s="8"/>
      <c r="AN17" s="15"/>
      <c r="AO17" s="8"/>
      <c r="AP17" s="131"/>
      <c r="AQ17" s="15"/>
      <c r="AR17" s="80">
        <v>24</v>
      </c>
    </row>
    <row r="18" spans="1:44" x14ac:dyDescent="0.3">
      <c r="A18" s="55">
        <v>9</v>
      </c>
      <c r="B18" s="10"/>
      <c r="C18" s="8"/>
      <c r="D18" s="15"/>
      <c r="E18" s="8"/>
      <c r="F18" s="15"/>
      <c r="G18" s="9"/>
      <c r="H18" s="163"/>
      <c r="I18" s="111"/>
      <c r="J18" s="10"/>
      <c r="K18" s="8"/>
      <c r="L18" s="15"/>
      <c r="M18" s="8"/>
      <c r="N18" s="15"/>
      <c r="O18" s="15"/>
      <c r="P18" s="9"/>
      <c r="Q18" s="111"/>
      <c r="R18" s="10"/>
      <c r="S18" s="8"/>
      <c r="T18" s="15"/>
      <c r="U18" s="8"/>
      <c r="V18" s="15"/>
      <c r="W18" s="111"/>
      <c r="X18" s="10"/>
      <c r="Y18" s="8"/>
      <c r="Z18" s="15"/>
      <c r="AA18" s="8"/>
      <c r="AB18" s="15"/>
      <c r="AC18" s="8"/>
      <c r="AD18" s="167"/>
      <c r="AE18" s="55">
        <v>9</v>
      </c>
      <c r="AF18" s="10"/>
      <c r="AG18" s="8"/>
      <c r="AH18" s="15"/>
      <c r="AI18" s="8"/>
      <c r="AJ18" s="15"/>
      <c r="AK18" s="111"/>
      <c r="AL18" s="75"/>
      <c r="AM18" s="8"/>
      <c r="AN18" s="15"/>
      <c r="AO18" s="8"/>
      <c r="AP18" s="131"/>
      <c r="AQ18" s="15"/>
      <c r="AR18" s="197">
        <v>26</v>
      </c>
    </row>
    <row r="19" spans="1:44" x14ac:dyDescent="0.3">
      <c r="A19" s="55">
        <v>10</v>
      </c>
      <c r="B19" s="10"/>
      <c r="C19" s="8"/>
      <c r="D19" s="15"/>
      <c r="E19" s="8"/>
      <c r="F19" s="15"/>
      <c r="G19" s="9"/>
      <c r="H19" s="163"/>
      <c r="I19" s="111"/>
      <c r="J19" s="10"/>
      <c r="K19" s="8"/>
      <c r="L19" s="15"/>
      <c r="M19" s="8"/>
      <c r="N19" s="15"/>
      <c r="O19" s="15"/>
      <c r="P19" s="9"/>
      <c r="Q19" s="111"/>
      <c r="R19" s="10"/>
      <c r="S19" s="8"/>
      <c r="T19" s="15"/>
      <c r="U19" s="8"/>
      <c r="V19" s="15"/>
      <c r="W19" s="111"/>
      <c r="X19" s="10"/>
      <c r="Y19" s="8"/>
      <c r="Z19" s="15"/>
      <c r="AA19" s="8"/>
      <c r="AB19" s="15"/>
      <c r="AC19" s="8"/>
      <c r="AD19" s="167"/>
      <c r="AE19" s="55">
        <v>10</v>
      </c>
      <c r="AF19" s="10"/>
      <c r="AG19" s="8"/>
      <c r="AH19" s="15"/>
      <c r="AI19" s="8"/>
      <c r="AJ19" s="15"/>
      <c r="AK19" s="111"/>
      <c r="AL19" s="75"/>
      <c r="AM19" s="8"/>
      <c r="AN19" s="15"/>
      <c r="AO19" s="8"/>
      <c r="AP19" s="131"/>
      <c r="AQ19" s="15"/>
      <c r="AR19" s="197">
        <v>28</v>
      </c>
    </row>
    <row r="20" spans="1:44" x14ac:dyDescent="0.3">
      <c r="A20" s="55">
        <v>11</v>
      </c>
      <c r="B20" s="10"/>
      <c r="C20" s="8"/>
      <c r="D20" s="15"/>
      <c r="E20" s="8"/>
      <c r="F20" s="15"/>
      <c r="G20" s="9"/>
      <c r="H20" s="163"/>
      <c r="I20" s="111"/>
      <c r="J20" s="10"/>
      <c r="K20" s="8"/>
      <c r="L20" s="15"/>
      <c r="M20" s="8"/>
      <c r="N20" s="15"/>
      <c r="O20" s="15"/>
      <c r="P20" s="9"/>
      <c r="Q20" s="111"/>
      <c r="R20" s="10"/>
      <c r="S20" s="8"/>
      <c r="T20" s="15"/>
      <c r="U20" s="8"/>
      <c r="V20" s="8"/>
      <c r="W20" s="111"/>
      <c r="X20" s="10"/>
      <c r="Y20" s="8"/>
      <c r="Z20" s="15"/>
      <c r="AA20" s="8"/>
      <c r="AB20" s="15"/>
      <c r="AC20" s="8"/>
      <c r="AD20" s="167"/>
      <c r="AE20" s="55">
        <v>11</v>
      </c>
      <c r="AF20" s="10"/>
      <c r="AG20" s="8"/>
      <c r="AH20" s="15"/>
      <c r="AI20" s="8"/>
      <c r="AJ20" s="15"/>
      <c r="AK20" s="111"/>
      <c r="AL20" s="75"/>
      <c r="AM20" s="8"/>
      <c r="AN20" s="15"/>
      <c r="AO20" s="8"/>
      <c r="AP20" s="131"/>
      <c r="AQ20" s="15"/>
      <c r="AR20" s="198">
        <v>32</v>
      </c>
    </row>
    <row r="21" spans="1:44" x14ac:dyDescent="0.3">
      <c r="A21" s="55">
        <v>12</v>
      </c>
      <c r="B21" s="10"/>
      <c r="C21" s="8"/>
      <c r="D21" s="15"/>
      <c r="E21" s="8"/>
      <c r="F21" s="15"/>
      <c r="G21" s="9"/>
      <c r="H21" s="163"/>
      <c r="I21" s="111"/>
      <c r="J21" s="10"/>
      <c r="K21" s="8"/>
      <c r="L21" s="15"/>
      <c r="M21" s="8"/>
      <c r="N21" s="8"/>
      <c r="O21" s="15"/>
      <c r="P21" s="9"/>
      <c r="Q21" s="111"/>
      <c r="R21" s="10"/>
      <c r="S21" s="8"/>
      <c r="T21" s="15"/>
      <c r="U21" s="8"/>
      <c r="V21" s="15"/>
      <c r="W21" s="111"/>
      <c r="X21" s="10"/>
      <c r="Y21" s="8"/>
      <c r="Z21" s="15"/>
      <c r="AA21" s="8"/>
      <c r="AB21" s="15"/>
      <c r="AC21" s="8"/>
      <c r="AD21" s="167"/>
      <c r="AE21" s="55">
        <v>12</v>
      </c>
      <c r="AF21" s="10"/>
      <c r="AG21" s="8"/>
      <c r="AH21" s="15"/>
      <c r="AI21" s="8"/>
      <c r="AJ21" s="15"/>
      <c r="AK21" s="111"/>
      <c r="AL21" s="75"/>
      <c r="AM21" s="8"/>
      <c r="AN21" s="15"/>
      <c r="AO21" s="8"/>
      <c r="AP21" s="131"/>
      <c r="AQ21" s="15"/>
      <c r="AR21" s="198">
        <v>34</v>
      </c>
    </row>
    <row r="22" spans="1:44" x14ac:dyDescent="0.3">
      <c r="A22" s="55">
        <v>13</v>
      </c>
      <c r="B22" s="10"/>
      <c r="C22" s="8"/>
      <c r="D22" s="15"/>
      <c r="E22" s="8"/>
      <c r="F22" s="15"/>
      <c r="G22" s="9"/>
      <c r="H22" s="163"/>
      <c r="I22" s="111"/>
      <c r="J22" s="10"/>
      <c r="K22" s="8"/>
      <c r="L22" s="15"/>
      <c r="M22" s="8"/>
      <c r="N22" s="15"/>
      <c r="O22" s="15"/>
      <c r="P22" s="9"/>
      <c r="Q22" s="111"/>
      <c r="R22" s="10"/>
      <c r="S22" s="8"/>
      <c r="T22" s="15"/>
      <c r="U22" s="8"/>
      <c r="V22" s="15"/>
      <c r="W22" s="111"/>
      <c r="X22" s="10"/>
      <c r="Y22" s="8"/>
      <c r="Z22" s="15"/>
      <c r="AA22" s="8"/>
      <c r="AB22" s="15"/>
      <c r="AC22" s="8"/>
      <c r="AD22" s="167"/>
      <c r="AE22" s="55">
        <v>13</v>
      </c>
      <c r="AF22" s="10"/>
      <c r="AG22" s="8"/>
      <c r="AH22" s="15"/>
      <c r="AI22" s="8"/>
      <c r="AJ22" s="15"/>
      <c r="AK22" s="111"/>
      <c r="AL22" s="75"/>
      <c r="AM22" s="8"/>
      <c r="AN22" s="15"/>
      <c r="AO22" s="8"/>
      <c r="AP22" s="131"/>
      <c r="AQ22" s="15"/>
      <c r="AR22" s="198">
        <v>33</v>
      </c>
    </row>
    <row r="23" spans="1:44" x14ac:dyDescent="0.3">
      <c r="A23" s="55">
        <v>14</v>
      </c>
      <c r="B23" s="10"/>
      <c r="C23" s="8"/>
      <c r="D23" s="15"/>
      <c r="E23" s="8"/>
      <c r="F23" s="15"/>
      <c r="G23" s="9"/>
      <c r="H23" s="163"/>
      <c r="I23" s="111"/>
      <c r="J23" s="10"/>
      <c r="K23" s="8"/>
      <c r="L23" s="15"/>
      <c r="M23" s="8"/>
      <c r="N23" s="15"/>
      <c r="O23" s="15"/>
      <c r="P23" s="9"/>
      <c r="Q23" s="111"/>
      <c r="R23" s="10"/>
      <c r="S23" s="8"/>
      <c r="T23" s="15"/>
      <c r="U23" s="8"/>
      <c r="V23" s="15"/>
      <c r="W23" s="111"/>
      <c r="X23" s="10"/>
      <c r="Y23" s="8"/>
      <c r="Z23" s="15"/>
      <c r="AA23" s="8"/>
      <c r="AB23" s="15"/>
      <c r="AC23" s="8"/>
      <c r="AD23" s="167"/>
      <c r="AE23" s="55">
        <v>14</v>
      </c>
      <c r="AF23" s="10"/>
      <c r="AG23" s="8"/>
      <c r="AH23" s="15"/>
      <c r="AI23" s="8"/>
      <c r="AJ23" s="15"/>
      <c r="AK23" s="111"/>
      <c r="AL23" s="75"/>
      <c r="AM23" s="8"/>
      <c r="AN23" s="15"/>
      <c r="AO23" s="8"/>
      <c r="AP23" s="131"/>
      <c r="AQ23" s="15"/>
      <c r="AR23" s="198">
        <v>33</v>
      </c>
    </row>
    <row r="24" spans="1:44" x14ac:dyDescent="0.3">
      <c r="A24" s="55">
        <v>15</v>
      </c>
      <c r="B24" s="10"/>
      <c r="C24" s="8"/>
      <c r="D24" s="15"/>
      <c r="E24" s="8"/>
      <c r="F24" s="15"/>
      <c r="G24" s="9"/>
      <c r="H24" s="163"/>
      <c r="I24" s="111"/>
      <c r="J24" s="10"/>
      <c r="K24" s="8"/>
      <c r="L24" s="15"/>
      <c r="M24" s="8"/>
      <c r="N24" s="15"/>
      <c r="O24" s="15"/>
      <c r="P24" s="9"/>
      <c r="Q24" s="111"/>
      <c r="R24" s="10"/>
      <c r="S24" s="8"/>
      <c r="T24" s="15"/>
      <c r="U24" s="8"/>
      <c r="V24" s="15"/>
      <c r="W24" s="111"/>
      <c r="X24" s="10"/>
      <c r="Y24" s="8"/>
      <c r="Z24" s="15"/>
      <c r="AA24" s="8"/>
      <c r="AB24" s="15"/>
      <c r="AC24" s="8"/>
      <c r="AD24" s="167"/>
      <c r="AE24" s="55">
        <v>15</v>
      </c>
      <c r="AF24" s="10"/>
      <c r="AG24" s="8"/>
      <c r="AH24" s="15"/>
      <c r="AI24" s="8"/>
      <c r="AJ24" s="15"/>
      <c r="AK24" s="111"/>
      <c r="AL24" s="75"/>
      <c r="AM24" s="8"/>
      <c r="AN24" s="15"/>
      <c r="AO24" s="8"/>
      <c r="AP24" s="131"/>
      <c r="AQ24" s="15"/>
      <c r="AR24" s="198">
        <v>32</v>
      </c>
    </row>
    <row r="25" spans="1:44" x14ac:dyDescent="0.3">
      <c r="A25" s="55">
        <v>16</v>
      </c>
      <c r="B25" s="10"/>
      <c r="C25" s="8"/>
      <c r="D25" s="15"/>
      <c r="E25" s="8"/>
      <c r="F25" s="15"/>
      <c r="G25" s="9"/>
      <c r="H25" s="163"/>
      <c r="I25" s="111"/>
      <c r="J25" s="10"/>
      <c r="K25" s="8"/>
      <c r="L25" s="15"/>
      <c r="M25" s="8"/>
      <c r="N25" s="15"/>
      <c r="O25" s="15"/>
      <c r="P25" s="9"/>
      <c r="Q25" s="111"/>
      <c r="R25" s="10"/>
      <c r="S25" s="8"/>
      <c r="T25" s="15"/>
      <c r="U25" s="8"/>
      <c r="V25" s="15"/>
      <c r="W25" s="111"/>
      <c r="X25" s="10"/>
      <c r="Y25" s="8"/>
      <c r="Z25" s="15"/>
      <c r="AA25" s="8"/>
      <c r="AB25" s="15"/>
      <c r="AC25" s="8"/>
      <c r="AD25" s="167"/>
      <c r="AE25" s="55">
        <v>16</v>
      </c>
      <c r="AF25" s="10"/>
      <c r="AG25" s="8"/>
      <c r="AH25" s="15"/>
      <c r="AI25" s="8"/>
      <c r="AJ25" s="15"/>
      <c r="AK25" s="111"/>
      <c r="AL25" s="75"/>
      <c r="AM25" s="8"/>
      <c r="AN25" s="15"/>
      <c r="AO25" s="8"/>
      <c r="AP25" s="132"/>
      <c r="AQ25" s="8"/>
      <c r="AR25" s="198">
        <v>36</v>
      </c>
    </row>
    <row r="26" spans="1:44" x14ac:dyDescent="0.3">
      <c r="A26" s="55">
        <v>17</v>
      </c>
      <c r="B26" s="10"/>
      <c r="C26" s="8"/>
      <c r="D26" s="15"/>
      <c r="E26" s="8"/>
      <c r="F26" s="15"/>
      <c r="G26" s="9"/>
      <c r="H26" s="163"/>
      <c r="I26" s="111"/>
      <c r="J26" s="10"/>
      <c r="K26" s="8"/>
      <c r="L26" s="15"/>
      <c r="M26" s="8"/>
      <c r="N26" s="15"/>
      <c r="O26" s="15"/>
      <c r="P26" s="9"/>
      <c r="Q26" s="111"/>
      <c r="R26" s="10"/>
      <c r="S26" s="8"/>
      <c r="T26" s="15"/>
      <c r="U26" s="8"/>
      <c r="V26" s="15"/>
      <c r="W26" s="111"/>
      <c r="X26" s="10"/>
      <c r="Y26" s="8"/>
      <c r="Z26" s="15"/>
      <c r="AA26" s="8"/>
      <c r="AB26" s="15"/>
      <c r="AC26" s="8"/>
      <c r="AD26" s="167"/>
      <c r="AE26" s="55">
        <v>17</v>
      </c>
      <c r="AF26" s="10"/>
      <c r="AG26" s="8"/>
      <c r="AH26" s="15"/>
      <c r="AI26" s="8"/>
      <c r="AJ26" s="15"/>
      <c r="AK26" s="111"/>
      <c r="AL26" s="75"/>
      <c r="AM26" s="8"/>
      <c r="AN26" s="15"/>
      <c r="AO26" s="8"/>
      <c r="AP26" s="131"/>
      <c r="AQ26" s="15"/>
      <c r="AR26" s="197">
        <v>37</v>
      </c>
    </row>
    <row r="27" spans="1:44" x14ac:dyDescent="0.3">
      <c r="A27" s="55">
        <v>18</v>
      </c>
      <c r="B27" s="10"/>
      <c r="C27" s="8"/>
      <c r="D27" s="15"/>
      <c r="E27" s="8"/>
      <c r="F27" s="15"/>
      <c r="G27" s="9"/>
      <c r="H27" s="163"/>
      <c r="I27" s="111"/>
      <c r="J27" s="10"/>
      <c r="K27" s="8"/>
      <c r="L27" s="15"/>
      <c r="M27" s="8"/>
      <c r="N27" s="15"/>
      <c r="O27" s="15"/>
      <c r="P27" s="9"/>
      <c r="Q27" s="111"/>
      <c r="R27" s="10"/>
      <c r="S27" s="8"/>
      <c r="T27" s="15"/>
      <c r="U27" s="8"/>
      <c r="V27" s="8"/>
      <c r="W27" s="111"/>
      <c r="X27" s="10"/>
      <c r="Y27" s="8"/>
      <c r="Z27" s="15"/>
      <c r="AA27" s="8"/>
      <c r="AB27" s="15"/>
      <c r="AC27" s="8"/>
      <c r="AD27" s="167"/>
      <c r="AE27" s="55">
        <v>18</v>
      </c>
      <c r="AF27" s="10"/>
      <c r="AG27" s="8"/>
      <c r="AH27" s="8"/>
      <c r="AI27" s="8"/>
      <c r="AJ27" s="15"/>
      <c r="AK27" s="111"/>
      <c r="AL27" s="75"/>
      <c r="AM27" s="8"/>
      <c r="AN27" s="15"/>
      <c r="AO27" s="8"/>
      <c r="AP27" s="131"/>
      <c r="AQ27" s="15"/>
      <c r="AR27" s="198">
        <v>34</v>
      </c>
    </row>
    <row r="28" spans="1:44" x14ac:dyDescent="0.3">
      <c r="A28" s="55">
        <v>19</v>
      </c>
      <c r="B28" s="10"/>
      <c r="C28" s="8"/>
      <c r="D28" s="15"/>
      <c r="E28" s="8"/>
      <c r="F28" s="15"/>
      <c r="G28" s="9"/>
      <c r="H28" s="163"/>
      <c r="I28" s="111"/>
      <c r="J28" s="10"/>
      <c r="K28" s="8"/>
      <c r="L28" s="15"/>
      <c r="M28" s="8"/>
      <c r="N28" s="15"/>
      <c r="O28" s="15"/>
      <c r="P28" s="9"/>
      <c r="Q28" s="111"/>
      <c r="R28" s="10"/>
      <c r="S28" s="8"/>
      <c r="T28" s="15"/>
      <c r="U28" s="8"/>
      <c r="V28" s="8"/>
      <c r="W28" s="111"/>
      <c r="X28" s="10"/>
      <c r="Y28" s="8"/>
      <c r="Z28" s="15"/>
      <c r="AA28" s="8"/>
      <c r="AB28" s="15"/>
      <c r="AC28" s="8"/>
      <c r="AD28" s="167"/>
      <c r="AE28" s="55">
        <v>19</v>
      </c>
      <c r="AF28" s="10"/>
      <c r="AG28" s="8"/>
      <c r="AH28" s="8"/>
      <c r="AI28" s="8"/>
      <c r="AJ28" s="15"/>
      <c r="AK28" s="111"/>
      <c r="AL28" s="75"/>
      <c r="AM28" s="8"/>
      <c r="AN28" s="15"/>
      <c r="AO28" s="8"/>
      <c r="AP28" s="131"/>
      <c r="AQ28" s="15"/>
      <c r="AR28" s="80">
        <v>32</v>
      </c>
    </row>
    <row r="29" spans="1:44" x14ac:dyDescent="0.3">
      <c r="A29" s="55">
        <v>20</v>
      </c>
      <c r="B29" s="10"/>
      <c r="C29" s="8"/>
      <c r="D29" s="15"/>
      <c r="E29" s="8"/>
      <c r="F29" s="15"/>
      <c r="G29" s="9"/>
      <c r="H29" s="163"/>
      <c r="I29" s="111"/>
      <c r="J29" s="10"/>
      <c r="K29" s="8"/>
      <c r="L29" s="15"/>
      <c r="M29" s="8"/>
      <c r="N29" s="15"/>
      <c r="O29" s="15"/>
      <c r="P29" s="9"/>
      <c r="Q29" s="111"/>
      <c r="R29" s="10"/>
      <c r="S29" s="8"/>
      <c r="T29" s="15"/>
      <c r="U29" s="8"/>
      <c r="V29" s="15"/>
      <c r="W29" s="111"/>
      <c r="X29" s="10"/>
      <c r="Y29" s="8"/>
      <c r="Z29" s="15"/>
      <c r="AA29" s="8"/>
      <c r="AB29" s="15"/>
      <c r="AC29" s="8"/>
      <c r="AD29" s="167"/>
      <c r="AE29" s="55">
        <v>20</v>
      </c>
      <c r="AF29" s="10"/>
      <c r="AG29" s="8"/>
      <c r="AH29" s="15"/>
      <c r="AI29" s="8"/>
      <c r="AJ29" s="15"/>
      <c r="AK29" s="111"/>
      <c r="AL29" s="75"/>
      <c r="AM29" s="8"/>
      <c r="AN29" s="15"/>
      <c r="AO29" s="8"/>
      <c r="AP29" s="131"/>
      <c r="AQ29" s="15"/>
      <c r="AR29" s="80">
        <v>31</v>
      </c>
    </row>
    <row r="30" spans="1:44" x14ac:dyDescent="0.3">
      <c r="A30" s="55">
        <v>21</v>
      </c>
      <c r="B30" s="10"/>
      <c r="C30" s="8"/>
      <c r="D30" s="15"/>
      <c r="E30" s="8"/>
      <c r="F30" s="15"/>
      <c r="G30" s="9"/>
      <c r="H30" s="163"/>
      <c r="I30" s="111"/>
      <c r="J30" s="10"/>
      <c r="K30" s="8"/>
      <c r="L30" s="15"/>
      <c r="M30" s="8"/>
      <c r="N30" s="15"/>
      <c r="O30" s="15"/>
      <c r="P30" s="9"/>
      <c r="Q30" s="111"/>
      <c r="R30" s="10"/>
      <c r="S30" s="8"/>
      <c r="T30" s="15"/>
      <c r="U30" s="8"/>
      <c r="V30" s="15"/>
      <c r="W30" s="111"/>
      <c r="X30" s="10"/>
      <c r="Y30" s="8"/>
      <c r="Z30" s="15"/>
      <c r="AA30" s="8"/>
      <c r="AB30" s="15"/>
      <c r="AC30" s="8"/>
      <c r="AD30" s="167"/>
      <c r="AE30" s="55">
        <v>21</v>
      </c>
      <c r="AF30" s="10"/>
      <c r="AG30" s="8"/>
      <c r="AH30" s="15"/>
      <c r="AI30" s="8"/>
      <c r="AJ30" s="15"/>
      <c r="AK30" s="111"/>
      <c r="AL30" s="75"/>
      <c r="AM30" s="8"/>
      <c r="AN30" s="15"/>
      <c r="AO30" s="8"/>
      <c r="AP30" s="131"/>
      <c r="AQ30" s="15"/>
      <c r="AR30" s="80">
        <v>27</v>
      </c>
    </row>
    <row r="31" spans="1:44" x14ac:dyDescent="0.3">
      <c r="A31" s="55">
        <v>22</v>
      </c>
      <c r="B31" s="10"/>
      <c r="C31" s="8"/>
      <c r="D31" s="15"/>
      <c r="E31" s="8"/>
      <c r="F31" s="15"/>
      <c r="G31" s="9"/>
      <c r="H31" s="163"/>
      <c r="I31" s="111"/>
      <c r="J31" s="10"/>
      <c r="K31" s="8"/>
      <c r="L31" s="15"/>
      <c r="M31" s="8"/>
      <c r="N31" s="8"/>
      <c r="O31" s="15"/>
      <c r="P31" s="9"/>
      <c r="Q31" s="111"/>
      <c r="R31" s="10"/>
      <c r="S31" s="8"/>
      <c r="T31" s="15"/>
      <c r="U31" s="8"/>
      <c r="V31" s="15"/>
      <c r="W31" s="111"/>
      <c r="X31" s="10"/>
      <c r="Y31" s="8"/>
      <c r="Z31" s="15"/>
      <c r="AA31" s="8"/>
      <c r="AB31" s="15"/>
      <c r="AC31" s="8"/>
      <c r="AD31" s="167"/>
      <c r="AE31" s="55">
        <v>22</v>
      </c>
      <c r="AF31" s="10"/>
      <c r="AG31" s="8"/>
      <c r="AH31" s="15"/>
      <c r="AI31" s="8"/>
      <c r="AJ31" s="15"/>
      <c r="AK31" s="111"/>
      <c r="AL31" s="75"/>
      <c r="AM31" s="8"/>
      <c r="AN31" s="15"/>
      <c r="AO31" s="8"/>
      <c r="AP31" s="131"/>
      <c r="AQ31" s="15"/>
      <c r="AR31" s="80">
        <v>29</v>
      </c>
    </row>
    <row r="32" spans="1:44" x14ac:dyDescent="0.3">
      <c r="A32" s="55">
        <v>23</v>
      </c>
      <c r="B32" s="10"/>
      <c r="C32" s="8"/>
      <c r="D32" s="15"/>
      <c r="E32" s="8"/>
      <c r="F32" s="15"/>
      <c r="G32" s="9"/>
      <c r="H32" s="163"/>
      <c r="I32" s="111"/>
      <c r="J32" s="10"/>
      <c r="K32" s="8"/>
      <c r="L32" s="15"/>
      <c r="M32" s="8"/>
      <c r="N32" s="15"/>
      <c r="O32" s="15"/>
      <c r="P32" s="9"/>
      <c r="Q32" s="111"/>
      <c r="R32" s="10"/>
      <c r="S32" s="8"/>
      <c r="T32" s="15"/>
      <c r="U32" s="8"/>
      <c r="V32" s="15"/>
      <c r="W32" s="111"/>
      <c r="X32" s="10"/>
      <c r="Y32" s="8"/>
      <c r="Z32" s="15"/>
      <c r="AA32" s="8"/>
      <c r="AB32" s="15"/>
      <c r="AC32" s="8"/>
      <c r="AD32" s="167"/>
      <c r="AE32" s="55">
        <v>23</v>
      </c>
      <c r="AF32" s="10"/>
      <c r="AG32" s="8"/>
      <c r="AH32" s="15"/>
      <c r="AI32" s="8"/>
      <c r="AJ32" s="15"/>
      <c r="AK32" s="111"/>
      <c r="AL32" s="75"/>
      <c r="AM32" s="8"/>
      <c r="AN32" s="15"/>
      <c r="AO32" s="8"/>
      <c r="AP32" s="131"/>
      <c r="AQ32" s="15"/>
      <c r="AR32" s="80">
        <v>27</v>
      </c>
    </row>
    <row r="33" spans="1:44" x14ac:dyDescent="0.3">
      <c r="A33" s="55">
        <v>24</v>
      </c>
      <c r="B33" s="10"/>
      <c r="C33" s="8"/>
      <c r="D33" s="15"/>
      <c r="E33" s="8"/>
      <c r="F33" s="15"/>
      <c r="G33" s="9"/>
      <c r="H33" s="163"/>
      <c r="I33" s="111"/>
      <c r="J33" s="10"/>
      <c r="K33" s="8"/>
      <c r="L33" s="8"/>
      <c r="M33" s="8"/>
      <c r="N33" s="15"/>
      <c r="O33" s="15"/>
      <c r="P33" s="9"/>
      <c r="Q33" s="111"/>
      <c r="R33" s="10"/>
      <c r="S33" s="8"/>
      <c r="T33" s="15"/>
      <c r="U33" s="8"/>
      <c r="V33" s="15"/>
      <c r="W33" s="111"/>
      <c r="X33" s="10"/>
      <c r="Y33" s="8"/>
      <c r="Z33" s="15"/>
      <c r="AA33" s="8"/>
      <c r="AB33" s="15"/>
      <c r="AC33" s="8"/>
      <c r="AD33" s="167"/>
      <c r="AE33" s="55">
        <v>24</v>
      </c>
      <c r="AF33" s="10"/>
      <c r="AG33" s="8"/>
      <c r="AH33" s="15"/>
      <c r="AI33" s="8"/>
      <c r="AJ33" s="15"/>
      <c r="AK33" s="111"/>
      <c r="AL33" s="75"/>
      <c r="AM33" s="8"/>
      <c r="AN33" s="15"/>
      <c r="AO33" s="8"/>
      <c r="AP33" s="131"/>
      <c r="AQ33" s="15"/>
      <c r="AR33" s="80">
        <v>26</v>
      </c>
    </row>
    <row r="34" spans="1:44" x14ac:dyDescent="0.3">
      <c r="A34" s="55">
        <v>25</v>
      </c>
      <c r="B34" s="10"/>
      <c r="C34" s="8"/>
      <c r="D34" s="15"/>
      <c r="E34" s="8"/>
      <c r="F34" s="15"/>
      <c r="G34" s="9"/>
      <c r="H34" s="163"/>
      <c r="I34" s="111"/>
      <c r="J34" s="10"/>
      <c r="K34" s="8"/>
      <c r="L34" s="15"/>
      <c r="M34" s="8"/>
      <c r="N34" s="15"/>
      <c r="O34" s="15"/>
      <c r="P34" s="9"/>
      <c r="Q34" s="111"/>
      <c r="R34" s="10"/>
      <c r="S34" s="8"/>
      <c r="T34" s="15"/>
      <c r="U34" s="8"/>
      <c r="V34" s="8"/>
      <c r="W34" s="111"/>
      <c r="X34" s="10"/>
      <c r="Y34" s="8"/>
      <c r="Z34" s="15"/>
      <c r="AA34" s="8"/>
      <c r="AB34" s="15"/>
      <c r="AC34" s="8"/>
      <c r="AD34" s="167"/>
      <c r="AE34" s="55">
        <v>25</v>
      </c>
      <c r="AF34" s="10"/>
      <c r="AG34" s="8"/>
      <c r="AH34" s="8"/>
      <c r="AI34" s="8"/>
      <c r="AJ34" s="15"/>
      <c r="AK34" s="111"/>
      <c r="AL34" s="75"/>
      <c r="AM34" s="8"/>
      <c r="AN34" s="15"/>
      <c r="AO34" s="8"/>
      <c r="AP34" s="131"/>
      <c r="AQ34" s="15"/>
      <c r="AR34" s="80">
        <v>27</v>
      </c>
    </row>
    <row r="35" spans="1:44" x14ac:dyDescent="0.3">
      <c r="A35" s="55">
        <v>26</v>
      </c>
      <c r="B35" s="10"/>
      <c r="C35" s="8"/>
      <c r="D35" s="15"/>
      <c r="E35" s="8"/>
      <c r="F35" s="15"/>
      <c r="G35" s="9"/>
      <c r="H35" s="163"/>
      <c r="I35" s="111"/>
      <c r="J35" s="10"/>
      <c r="K35" s="8"/>
      <c r="L35" s="15"/>
      <c r="M35" s="8"/>
      <c r="N35" s="15"/>
      <c r="O35" s="15"/>
      <c r="P35" s="9"/>
      <c r="Q35" s="111"/>
      <c r="R35" s="10"/>
      <c r="S35" s="8"/>
      <c r="T35" s="15"/>
      <c r="U35" s="8"/>
      <c r="V35" s="8"/>
      <c r="W35" s="111"/>
      <c r="X35" s="10"/>
      <c r="Y35" s="8"/>
      <c r="Z35" s="15"/>
      <c r="AA35" s="8"/>
      <c r="AB35" s="15"/>
      <c r="AC35" s="8"/>
      <c r="AD35" s="167"/>
      <c r="AE35" s="55">
        <v>26</v>
      </c>
      <c r="AF35" s="10"/>
      <c r="AG35" s="8"/>
      <c r="AH35" s="15"/>
      <c r="AI35" s="8"/>
      <c r="AJ35" s="15"/>
      <c r="AK35" s="111"/>
      <c r="AL35" s="75"/>
      <c r="AM35" s="8"/>
      <c r="AN35" s="15"/>
      <c r="AO35" s="8"/>
      <c r="AP35" s="131"/>
      <c r="AQ35" s="15"/>
      <c r="AR35" s="80">
        <v>32</v>
      </c>
    </row>
    <row r="36" spans="1:44" x14ac:dyDescent="0.3">
      <c r="A36" s="55">
        <v>27</v>
      </c>
      <c r="B36" s="10"/>
      <c r="C36" s="8"/>
      <c r="D36" s="15"/>
      <c r="E36" s="8"/>
      <c r="F36" s="15"/>
      <c r="G36" s="9"/>
      <c r="H36" s="163"/>
      <c r="I36" s="111"/>
      <c r="J36" s="10"/>
      <c r="K36" s="8"/>
      <c r="L36" s="15"/>
      <c r="M36" s="8"/>
      <c r="N36" s="15"/>
      <c r="O36" s="15"/>
      <c r="P36" s="9"/>
      <c r="Q36" s="111"/>
      <c r="R36" s="10"/>
      <c r="S36" s="8"/>
      <c r="T36" s="15"/>
      <c r="U36" s="8"/>
      <c r="V36" s="15"/>
      <c r="W36" s="111"/>
      <c r="X36" s="10"/>
      <c r="Y36" s="8"/>
      <c r="Z36" s="15"/>
      <c r="AA36" s="8"/>
      <c r="AB36" s="15"/>
      <c r="AC36" s="8"/>
      <c r="AD36" s="167"/>
      <c r="AE36" s="55">
        <v>27</v>
      </c>
      <c r="AF36" s="10"/>
      <c r="AG36" s="8"/>
      <c r="AH36" s="15"/>
      <c r="AI36" s="8"/>
      <c r="AJ36" s="15"/>
      <c r="AK36" s="111"/>
      <c r="AL36" s="75"/>
      <c r="AM36" s="8"/>
      <c r="AN36" s="15"/>
      <c r="AO36" s="8"/>
      <c r="AP36" s="131"/>
      <c r="AQ36" s="15"/>
      <c r="AR36" s="80">
        <v>31</v>
      </c>
    </row>
    <row r="37" spans="1:44" x14ac:dyDescent="0.3">
      <c r="A37" s="55">
        <v>28</v>
      </c>
      <c r="B37" s="10"/>
      <c r="C37" s="8"/>
      <c r="D37" s="15"/>
      <c r="E37" s="8"/>
      <c r="F37" s="15"/>
      <c r="G37" s="9"/>
      <c r="H37" s="163"/>
      <c r="I37" s="111"/>
      <c r="J37" s="10"/>
      <c r="K37" s="8"/>
      <c r="L37" s="15"/>
      <c r="M37" s="8"/>
      <c r="N37" s="15"/>
      <c r="O37" s="15"/>
      <c r="P37" s="9"/>
      <c r="Q37" s="111"/>
      <c r="R37" s="10"/>
      <c r="S37" s="8"/>
      <c r="T37" s="15"/>
      <c r="U37" s="8"/>
      <c r="V37" s="15"/>
      <c r="W37" s="111"/>
      <c r="X37" s="10"/>
      <c r="Y37" s="8"/>
      <c r="Z37" s="8"/>
      <c r="AA37" s="8"/>
      <c r="AB37" s="15"/>
      <c r="AC37" s="8"/>
      <c r="AD37" s="167"/>
      <c r="AE37" s="55">
        <v>28</v>
      </c>
      <c r="AF37" s="10"/>
      <c r="AG37" s="8"/>
      <c r="AH37" s="15"/>
      <c r="AI37" s="8"/>
      <c r="AJ37" s="15"/>
      <c r="AK37" s="111"/>
      <c r="AL37" s="75"/>
      <c r="AM37" s="8"/>
      <c r="AN37" s="15"/>
      <c r="AO37" s="8"/>
      <c r="AP37" s="131"/>
      <c r="AQ37" s="15"/>
      <c r="AR37" s="80">
        <v>29</v>
      </c>
    </row>
    <row r="38" spans="1:44" x14ac:dyDescent="0.3">
      <c r="A38" s="55">
        <v>29</v>
      </c>
      <c r="B38" s="10"/>
      <c r="C38" s="8"/>
      <c r="D38" s="15"/>
      <c r="E38" s="8"/>
      <c r="F38" s="15"/>
      <c r="G38" s="9"/>
      <c r="H38" s="163"/>
      <c r="I38" s="111"/>
      <c r="J38" s="42"/>
      <c r="K38" s="43"/>
      <c r="L38" s="44"/>
      <c r="M38" s="43"/>
      <c r="N38" s="44"/>
      <c r="O38" s="44"/>
      <c r="P38" s="158"/>
      <c r="Q38" s="87"/>
      <c r="R38" s="10"/>
      <c r="S38" s="8"/>
      <c r="T38" s="15"/>
      <c r="U38" s="8"/>
      <c r="V38" s="15"/>
      <c r="W38" s="111"/>
      <c r="X38" s="10"/>
      <c r="Y38" s="8"/>
      <c r="Z38" s="15"/>
      <c r="AA38" s="8"/>
      <c r="AB38" s="15"/>
      <c r="AC38" s="8"/>
      <c r="AD38" s="167"/>
      <c r="AE38" s="55">
        <v>29</v>
      </c>
      <c r="AF38" s="10"/>
      <c r="AG38" s="8"/>
      <c r="AH38" s="15"/>
      <c r="AI38" s="8"/>
      <c r="AJ38" s="15"/>
      <c r="AK38" s="111"/>
      <c r="AL38" s="75"/>
      <c r="AM38" s="8"/>
      <c r="AN38" s="15"/>
      <c r="AO38" s="8"/>
      <c r="AP38" s="131"/>
      <c r="AQ38" s="15"/>
      <c r="AR38" s="80">
        <v>31</v>
      </c>
    </row>
    <row r="39" spans="1:44" x14ac:dyDescent="0.3">
      <c r="A39" s="55">
        <v>30</v>
      </c>
      <c r="B39" s="10"/>
      <c r="C39" s="8"/>
      <c r="D39" s="15"/>
      <c r="E39" s="8"/>
      <c r="F39" s="15"/>
      <c r="G39" s="9"/>
      <c r="H39" s="163"/>
      <c r="I39" s="111"/>
      <c r="J39" s="42"/>
      <c r="K39" s="43"/>
      <c r="L39" s="44"/>
      <c r="M39" s="43"/>
      <c r="N39" s="44"/>
      <c r="O39" s="44"/>
      <c r="P39" s="158"/>
      <c r="Q39" s="87"/>
      <c r="R39" s="10"/>
      <c r="S39" s="8"/>
      <c r="T39" s="15"/>
      <c r="U39" s="8"/>
      <c r="V39" s="15"/>
      <c r="W39" s="111"/>
      <c r="X39" s="10"/>
      <c r="Y39" s="8"/>
      <c r="Z39" s="15"/>
      <c r="AA39" s="8"/>
      <c r="AB39" s="15"/>
      <c r="AC39" s="8"/>
      <c r="AD39" s="167"/>
      <c r="AE39" s="55">
        <v>30</v>
      </c>
      <c r="AF39" s="10"/>
      <c r="AG39" s="8"/>
      <c r="AH39" s="15"/>
      <c r="AI39" s="8"/>
      <c r="AJ39" s="15"/>
      <c r="AK39" s="111"/>
      <c r="AL39" s="75"/>
      <c r="AM39" s="8"/>
      <c r="AN39" s="15"/>
      <c r="AO39" s="8"/>
      <c r="AP39" s="131"/>
      <c r="AQ39" s="15"/>
      <c r="AR39" s="80">
        <v>29</v>
      </c>
    </row>
    <row r="40" spans="1:44" ht="15" thickBot="1" x14ac:dyDescent="0.35">
      <c r="A40" s="56">
        <v>31</v>
      </c>
      <c r="B40" s="12"/>
      <c r="C40" s="13"/>
      <c r="D40" s="19"/>
      <c r="E40" s="13"/>
      <c r="F40" s="19"/>
      <c r="G40" s="20"/>
      <c r="H40" s="164"/>
      <c r="I40" s="112"/>
      <c r="J40" s="39"/>
      <c r="K40" s="40"/>
      <c r="L40" s="41"/>
      <c r="M40" s="40"/>
      <c r="N40" s="41"/>
      <c r="O40" s="41"/>
      <c r="P40" s="159"/>
      <c r="Q40" s="86"/>
      <c r="R40" s="12"/>
      <c r="S40" s="13"/>
      <c r="T40" s="19"/>
      <c r="U40" s="13"/>
      <c r="V40" s="19"/>
      <c r="W40" s="112"/>
      <c r="X40" s="39"/>
      <c r="Y40" s="40"/>
      <c r="Z40" s="41"/>
      <c r="AA40" s="40"/>
      <c r="AB40" s="41"/>
      <c r="AC40" s="43"/>
      <c r="AD40" s="180"/>
      <c r="AE40" s="56">
        <v>31</v>
      </c>
      <c r="AF40" s="12"/>
      <c r="AG40" s="13"/>
      <c r="AH40" s="19"/>
      <c r="AI40" s="13"/>
      <c r="AJ40" s="19"/>
      <c r="AK40" s="114"/>
      <c r="AL40" s="109"/>
      <c r="AM40" s="40"/>
      <c r="AN40" s="41"/>
      <c r="AO40" s="40"/>
      <c r="AP40" s="41"/>
      <c r="AQ40" s="41"/>
      <c r="AR40" s="86"/>
    </row>
    <row r="41" spans="1:44" ht="15" thickBot="1" x14ac:dyDescent="0.35">
      <c r="A41" s="14" t="s">
        <v>15</v>
      </c>
      <c r="B41" s="17">
        <f>SUM(B10:B40)</f>
        <v>0</v>
      </c>
      <c r="C41" s="17">
        <f t="shared" ref="C41:AB41" si="0">SUM(C10:C40)</f>
        <v>0</v>
      </c>
      <c r="D41" s="17">
        <f t="shared" si="0"/>
        <v>0</v>
      </c>
      <c r="E41" s="17">
        <f t="shared" si="0"/>
        <v>0</v>
      </c>
      <c r="F41" s="17">
        <f t="shared" si="0"/>
        <v>0</v>
      </c>
      <c r="G41" s="120">
        <f>SUM(G10:G40)</f>
        <v>0</v>
      </c>
      <c r="H41" s="165"/>
      <c r="I41" s="36">
        <f>SUM(I10:I40)/31</f>
        <v>0</v>
      </c>
      <c r="J41" s="17">
        <f t="shared" si="0"/>
        <v>0</v>
      </c>
      <c r="K41" s="17">
        <f t="shared" si="0"/>
        <v>0</v>
      </c>
      <c r="L41" s="17">
        <f t="shared" si="0"/>
        <v>0</v>
      </c>
      <c r="M41" s="17">
        <f t="shared" si="0"/>
        <v>0</v>
      </c>
      <c r="N41" s="17">
        <f t="shared" si="0"/>
        <v>0</v>
      </c>
      <c r="O41" s="165"/>
      <c r="P41" s="120">
        <f>SUM(P10:P40)</f>
        <v>0</v>
      </c>
      <c r="Q41" s="38">
        <f>SUM(Q10:Q40)/28</f>
        <v>0</v>
      </c>
      <c r="R41" s="17">
        <f t="shared" si="0"/>
        <v>0</v>
      </c>
      <c r="S41" s="17">
        <f t="shared" si="0"/>
        <v>0</v>
      </c>
      <c r="T41" s="17">
        <f t="shared" si="0"/>
        <v>0</v>
      </c>
      <c r="U41" s="17">
        <f t="shared" si="0"/>
        <v>0</v>
      </c>
      <c r="V41" s="17">
        <f t="shared" si="0"/>
        <v>0</v>
      </c>
      <c r="W41" s="38">
        <f>SUM(W10:W40)/31</f>
        <v>0</v>
      </c>
      <c r="X41" s="17">
        <f t="shared" si="0"/>
        <v>0</v>
      </c>
      <c r="Y41" s="17">
        <f t="shared" si="0"/>
        <v>0</v>
      </c>
      <c r="Z41" s="17">
        <f t="shared" si="0"/>
        <v>0</v>
      </c>
      <c r="AA41" s="17">
        <f t="shared" si="0"/>
        <v>0</v>
      </c>
      <c r="AB41" s="17">
        <f t="shared" si="0"/>
        <v>0</v>
      </c>
      <c r="AC41" s="17"/>
      <c r="AD41" s="38">
        <f>SUM(AD10:AD40)/30</f>
        <v>0</v>
      </c>
      <c r="AE41" s="37"/>
      <c r="AF41" s="17">
        <f t="shared" ref="AF41:AQ41" si="1">SUM(AF10:AF40)</f>
        <v>0</v>
      </c>
      <c r="AG41" s="17">
        <f t="shared" si="1"/>
        <v>0</v>
      </c>
      <c r="AH41" s="17">
        <f t="shared" si="1"/>
        <v>0</v>
      </c>
      <c r="AI41" s="17">
        <f t="shared" si="1"/>
        <v>0</v>
      </c>
      <c r="AJ41" s="17">
        <f t="shared" si="1"/>
        <v>0</v>
      </c>
      <c r="AK41" s="38">
        <f>SUM(AK10:AK40)/31</f>
        <v>0</v>
      </c>
      <c r="AL41" s="17">
        <f t="shared" si="1"/>
        <v>0</v>
      </c>
      <c r="AM41" s="17">
        <f t="shared" si="1"/>
        <v>0</v>
      </c>
      <c r="AN41" s="17">
        <f t="shared" si="1"/>
        <v>0</v>
      </c>
      <c r="AO41" s="17">
        <f t="shared" si="1"/>
        <v>0</v>
      </c>
      <c r="AP41" s="17"/>
      <c r="AQ41" s="17">
        <f t="shared" si="1"/>
        <v>0</v>
      </c>
      <c r="AR41" s="38">
        <f>SUM(AR10:AR40)/30</f>
        <v>30.266666666666666</v>
      </c>
    </row>
    <row r="42" spans="1:44" x14ac:dyDescent="0.3">
      <c r="A42" s="28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</row>
    <row r="43" spans="1:44" ht="15.75" customHeight="1" x14ac:dyDescent="0.3">
      <c r="A43" s="233" t="s">
        <v>34</v>
      </c>
      <c r="B43" s="233"/>
      <c r="C43" s="233"/>
      <c r="D43" s="233"/>
      <c r="E43" s="233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</row>
    <row r="45" spans="1:44" ht="15" thickBot="1" x14ac:dyDescent="0.35"/>
    <row r="46" spans="1:44" ht="15" thickBot="1" x14ac:dyDescent="0.35">
      <c r="B46" s="213" t="s">
        <v>8</v>
      </c>
      <c r="C46" s="214"/>
      <c r="D46" s="214"/>
      <c r="E46" s="214"/>
      <c r="F46" s="214"/>
      <c r="G46" s="214"/>
      <c r="H46" s="214"/>
      <c r="I46" s="215"/>
      <c r="J46" s="213" t="s">
        <v>9</v>
      </c>
      <c r="K46" s="214"/>
      <c r="L46" s="214"/>
      <c r="M46" s="214"/>
      <c r="N46" s="214"/>
      <c r="O46" s="214"/>
      <c r="P46" s="214"/>
      <c r="Q46" s="215"/>
      <c r="R46" s="213" t="s">
        <v>10</v>
      </c>
      <c r="S46" s="214"/>
      <c r="T46" s="214"/>
      <c r="U46" s="214"/>
      <c r="V46" s="214"/>
      <c r="W46" s="215"/>
      <c r="X46" s="213" t="s">
        <v>11</v>
      </c>
      <c r="Y46" s="214"/>
      <c r="Z46" s="214"/>
      <c r="AA46" s="214"/>
      <c r="AB46" s="214"/>
      <c r="AC46" s="214"/>
      <c r="AD46" s="215"/>
      <c r="AE46" s="213" t="s">
        <v>12</v>
      </c>
      <c r="AF46" s="214"/>
      <c r="AG46" s="214"/>
      <c r="AH46" s="214"/>
      <c r="AI46" s="214"/>
      <c r="AJ46" s="215"/>
      <c r="AK46" s="213" t="s">
        <v>13</v>
      </c>
      <c r="AL46" s="214"/>
      <c r="AM46" s="214"/>
      <c r="AN46" s="214"/>
      <c r="AO46" s="214"/>
      <c r="AP46" s="214"/>
      <c r="AQ46" s="215"/>
    </row>
    <row r="47" spans="1:44" ht="15.75" customHeight="1" thickBot="1" x14ac:dyDescent="0.35">
      <c r="B47" s="210" t="s">
        <v>21</v>
      </c>
      <c r="C47" s="211"/>
      <c r="D47" s="211"/>
      <c r="E47" s="211"/>
      <c r="F47" s="211"/>
      <c r="G47" s="211"/>
      <c r="H47" s="211"/>
      <c r="I47" s="212"/>
      <c r="J47" s="210" t="s">
        <v>21</v>
      </c>
      <c r="K47" s="211"/>
      <c r="L47" s="211"/>
      <c r="M47" s="211"/>
      <c r="N47" s="211"/>
      <c r="O47" s="232"/>
      <c r="P47" s="211"/>
      <c r="Q47" s="212"/>
      <c r="R47" s="210" t="s">
        <v>21</v>
      </c>
      <c r="S47" s="211"/>
      <c r="T47" s="211"/>
      <c r="U47" s="211"/>
      <c r="V47" s="211"/>
      <c r="W47" s="212"/>
      <c r="X47" s="210" t="s">
        <v>21</v>
      </c>
      <c r="Y47" s="211"/>
      <c r="Z47" s="211"/>
      <c r="AA47" s="211"/>
      <c r="AB47" s="211"/>
      <c r="AC47" s="211"/>
      <c r="AD47" s="212"/>
      <c r="AE47" s="210" t="s">
        <v>21</v>
      </c>
      <c r="AF47" s="211"/>
      <c r="AG47" s="211"/>
      <c r="AH47" s="211"/>
      <c r="AI47" s="211"/>
      <c r="AJ47" s="212"/>
      <c r="AK47" s="210" t="s">
        <v>21</v>
      </c>
      <c r="AL47" s="211"/>
      <c r="AM47" s="211"/>
      <c r="AN47" s="211"/>
      <c r="AO47" s="211"/>
      <c r="AP47" s="211"/>
      <c r="AQ47" s="212"/>
    </row>
    <row r="48" spans="1:44" ht="26.25" customHeight="1" thickBot="1" x14ac:dyDescent="0.35">
      <c r="A48" s="1" t="s">
        <v>14</v>
      </c>
      <c r="B48" s="21"/>
      <c r="C48" s="22"/>
      <c r="D48" s="23"/>
      <c r="E48" s="24"/>
      <c r="F48" s="117"/>
      <c r="G48" s="144"/>
      <c r="H48" s="170"/>
      <c r="I48" s="118" t="s">
        <v>19</v>
      </c>
      <c r="J48" s="21"/>
      <c r="K48" s="22"/>
      <c r="L48" s="23"/>
      <c r="M48" s="24"/>
      <c r="N48" s="117"/>
      <c r="O48" s="144"/>
      <c r="P48" s="172"/>
      <c r="Q48" s="118" t="s">
        <v>19</v>
      </c>
      <c r="R48" s="21"/>
      <c r="S48" s="22"/>
      <c r="T48" s="23"/>
      <c r="U48" s="24"/>
      <c r="V48" s="24"/>
      <c r="W48" s="24" t="s">
        <v>19</v>
      </c>
      <c r="X48" s="21"/>
      <c r="Y48" s="22"/>
      <c r="Z48" s="23"/>
      <c r="AA48" s="24"/>
      <c r="AB48" s="24"/>
      <c r="AC48" s="24"/>
      <c r="AD48" s="24" t="s">
        <v>19</v>
      </c>
      <c r="AE48" s="21"/>
      <c r="AF48" s="22"/>
      <c r="AG48" s="23"/>
      <c r="AH48" s="24"/>
      <c r="AI48" s="24"/>
      <c r="AJ48" s="24" t="s">
        <v>19</v>
      </c>
      <c r="AK48" s="21"/>
      <c r="AL48" s="22"/>
      <c r="AM48" s="23"/>
      <c r="AN48" s="24"/>
      <c r="AO48" s="117"/>
      <c r="AP48" s="119"/>
      <c r="AQ48" s="118" t="s">
        <v>19</v>
      </c>
      <c r="AR48" s="1" t="s">
        <v>14</v>
      </c>
    </row>
    <row r="49" spans="1:44" x14ac:dyDescent="0.3">
      <c r="A49" s="72">
        <v>1</v>
      </c>
      <c r="B49" s="7"/>
      <c r="C49" s="5"/>
      <c r="D49" s="18"/>
      <c r="E49" s="5"/>
      <c r="F49" s="18"/>
      <c r="G49" s="113"/>
      <c r="H49" s="166"/>
      <c r="I49" s="138"/>
      <c r="J49" s="74"/>
      <c r="K49" s="5"/>
      <c r="L49" s="18"/>
      <c r="M49" s="8"/>
      <c r="N49" s="15"/>
      <c r="O49" s="148"/>
      <c r="P49" s="171"/>
      <c r="Q49" s="194"/>
      <c r="R49" s="7"/>
      <c r="S49" s="5"/>
      <c r="T49" s="18"/>
      <c r="U49" s="5"/>
      <c r="V49" s="18"/>
      <c r="W49" s="88"/>
      <c r="X49" s="7"/>
      <c r="Y49" s="5"/>
      <c r="Z49" s="18"/>
      <c r="AA49" s="5"/>
      <c r="AB49" s="18"/>
      <c r="AC49" s="6"/>
      <c r="AD49" s="113"/>
      <c r="AE49" s="7"/>
      <c r="AF49" s="5"/>
      <c r="AG49" s="18"/>
      <c r="AH49" s="5"/>
      <c r="AI49" s="18"/>
      <c r="AJ49" s="113"/>
      <c r="AK49" s="7"/>
      <c r="AL49" s="5"/>
      <c r="AM49" s="18"/>
      <c r="AN49" s="5"/>
      <c r="AO49" s="18"/>
      <c r="AP49" s="123"/>
      <c r="AQ49" s="113"/>
      <c r="AR49" s="54">
        <v>1</v>
      </c>
    </row>
    <row r="50" spans="1:44" x14ac:dyDescent="0.3">
      <c r="A50" s="73">
        <v>2</v>
      </c>
      <c r="B50" s="10"/>
      <c r="C50" s="8"/>
      <c r="D50" s="15"/>
      <c r="E50" s="8"/>
      <c r="F50" s="15"/>
      <c r="G50" s="111"/>
      <c r="H50" s="167"/>
      <c r="I50" s="139"/>
      <c r="J50" s="75"/>
      <c r="K50" s="8"/>
      <c r="L50" s="15"/>
      <c r="M50" s="8"/>
      <c r="N50" s="15"/>
      <c r="O50" s="111"/>
      <c r="P50" s="167"/>
      <c r="Q50" s="191"/>
      <c r="R50" s="10"/>
      <c r="S50" s="8"/>
      <c r="T50" s="15"/>
      <c r="U50" s="8"/>
      <c r="V50" s="8"/>
      <c r="W50" s="80"/>
      <c r="X50" s="10"/>
      <c r="Y50" s="8"/>
      <c r="Z50" s="15"/>
      <c r="AA50" s="8"/>
      <c r="AB50" s="15"/>
      <c r="AC50" s="9"/>
      <c r="AD50" s="111"/>
      <c r="AE50" s="10"/>
      <c r="AF50" s="8"/>
      <c r="AG50" s="15"/>
      <c r="AH50" s="8"/>
      <c r="AI50" s="15"/>
      <c r="AJ50" s="111"/>
      <c r="AK50" s="10"/>
      <c r="AL50" s="8"/>
      <c r="AM50" s="15"/>
      <c r="AN50" s="8"/>
      <c r="AO50" s="15"/>
      <c r="AP50" s="15"/>
      <c r="AQ50" s="111"/>
      <c r="AR50" s="55">
        <v>2</v>
      </c>
    </row>
    <row r="51" spans="1:44" x14ac:dyDescent="0.3">
      <c r="A51" s="73">
        <v>3</v>
      </c>
      <c r="B51" s="10"/>
      <c r="C51" s="8"/>
      <c r="D51" s="15"/>
      <c r="E51" s="8"/>
      <c r="F51" s="15"/>
      <c r="G51" s="111"/>
      <c r="H51" s="167"/>
      <c r="I51" s="139"/>
      <c r="J51" s="75"/>
      <c r="K51" s="8"/>
      <c r="L51" s="15"/>
      <c r="M51" s="8"/>
      <c r="N51" s="15"/>
      <c r="O51" s="111"/>
      <c r="P51" s="167"/>
      <c r="Q51" s="183"/>
      <c r="R51" s="10"/>
      <c r="S51" s="8"/>
      <c r="T51" s="15"/>
      <c r="U51" s="8"/>
      <c r="V51" s="15"/>
      <c r="W51" s="80"/>
      <c r="X51" s="10"/>
      <c r="Y51" s="8"/>
      <c r="Z51" s="15"/>
      <c r="AA51" s="8"/>
      <c r="AB51" s="15"/>
      <c r="AC51" s="9"/>
      <c r="AD51" s="111"/>
      <c r="AE51" s="10"/>
      <c r="AF51" s="8"/>
      <c r="AG51" s="15"/>
      <c r="AH51" s="8"/>
      <c r="AI51" s="15"/>
      <c r="AJ51" s="111"/>
      <c r="AK51" s="10"/>
      <c r="AL51" s="8"/>
      <c r="AM51" s="15"/>
      <c r="AN51" s="8"/>
      <c r="AO51" s="15"/>
      <c r="AP51" s="15"/>
      <c r="AQ51" s="111"/>
      <c r="AR51" s="55">
        <v>3</v>
      </c>
    </row>
    <row r="52" spans="1:44" x14ac:dyDescent="0.3">
      <c r="A52" s="73">
        <v>4</v>
      </c>
      <c r="B52" s="10"/>
      <c r="C52" s="8"/>
      <c r="D52" s="15"/>
      <c r="E52" s="8"/>
      <c r="F52" s="15"/>
      <c r="G52" s="111"/>
      <c r="H52" s="167"/>
      <c r="I52" s="139"/>
      <c r="J52" s="75"/>
      <c r="K52" s="8"/>
      <c r="L52" s="15"/>
      <c r="M52" s="8"/>
      <c r="N52" s="15"/>
      <c r="O52" s="111"/>
      <c r="P52" s="167"/>
      <c r="Q52" s="183"/>
      <c r="R52" s="10"/>
      <c r="S52" s="8"/>
      <c r="T52" s="15"/>
      <c r="U52" s="8"/>
      <c r="V52" s="15"/>
      <c r="W52" s="80"/>
      <c r="X52" s="10"/>
      <c r="Y52" s="8"/>
      <c r="Z52" s="15"/>
      <c r="AA52" s="8"/>
      <c r="AB52" s="15"/>
      <c r="AC52" s="9"/>
      <c r="AD52" s="111"/>
      <c r="AE52" s="10"/>
      <c r="AF52" s="8"/>
      <c r="AG52" s="15"/>
      <c r="AH52" s="8"/>
      <c r="AI52" s="15"/>
      <c r="AJ52" s="111"/>
      <c r="AK52" s="10"/>
      <c r="AL52" s="8"/>
      <c r="AM52" s="15"/>
      <c r="AN52" s="8"/>
      <c r="AO52" s="15"/>
      <c r="AP52" s="15"/>
      <c r="AQ52" s="111"/>
      <c r="AR52" s="55">
        <v>4</v>
      </c>
    </row>
    <row r="53" spans="1:44" x14ac:dyDescent="0.3">
      <c r="A53" s="73">
        <v>5</v>
      </c>
      <c r="B53" s="10"/>
      <c r="C53" s="8"/>
      <c r="D53" s="15"/>
      <c r="E53" s="8"/>
      <c r="F53" s="15"/>
      <c r="G53" s="111"/>
      <c r="H53" s="167"/>
      <c r="I53" s="139"/>
      <c r="J53" s="75"/>
      <c r="K53" s="8"/>
      <c r="L53" s="15"/>
      <c r="M53" s="8"/>
      <c r="N53" s="15"/>
      <c r="O53" s="111"/>
      <c r="P53" s="167"/>
      <c r="Q53" s="183"/>
      <c r="R53" s="10"/>
      <c r="S53" s="8"/>
      <c r="T53" s="15"/>
      <c r="U53" s="8"/>
      <c r="V53" s="8"/>
      <c r="W53" s="80"/>
      <c r="X53" s="10"/>
      <c r="Y53" s="8"/>
      <c r="Z53" s="15"/>
      <c r="AA53" s="8"/>
      <c r="AB53" s="15"/>
      <c r="AC53" s="9"/>
      <c r="AD53" s="111"/>
      <c r="AE53" s="10"/>
      <c r="AF53" s="8"/>
      <c r="AG53" s="15"/>
      <c r="AH53" s="8"/>
      <c r="AI53" s="15"/>
      <c r="AJ53" s="111"/>
      <c r="AK53" s="10"/>
      <c r="AL53" s="8"/>
      <c r="AM53" s="15"/>
      <c r="AN53" s="8"/>
      <c r="AO53" s="15"/>
      <c r="AP53" s="15"/>
      <c r="AQ53" s="111"/>
      <c r="AR53" s="55">
        <v>5</v>
      </c>
    </row>
    <row r="54" spans="1:44" x14ac:dyDescent="0.3">
      <c r="A54" s="73">
        <v>6</v>
      </c>
      <c r="B54" s="10"/>
      <c r="C54" s="8"/>
      <c r="D54" s="15"/>
      <c r="E54" s="8"/>
      <c r="F54" s="15"/>
      <c r="G54" s="111"/>
      <c r="H54" s="167"/>
      <c r="I54" s="191"/>
      <c r="J54" s="75"/>
      <c r="K54" s="8"/>
      <c r="L54" s="15"/>
      <c r="M54" s="8"/>
      <c r="N54" s="15"/>
      <c r="O54" s="111"/>
      <c r="P54" s="167"/>
      <c r="Q54" s="191"/>
      <c r="R54" s="10"/>
      <c r="S54" s="8"/>
      <c r="T54" s="15"/>
      <c r="U54" s="8"/>
      <c r="V54" s="8"/>
      <c r="W54" s="80"/>
      <c r="X54" s="10"/>
      <c r="Y54" s="8"/>
      <c r="Z54" s="15"/>
      <c r="AA54" s="8"/>
      <c r="AB54" s="15"/>
      <c r="AC54" s="9"/>
      <c r="AD54" s="111"/>
      <c r="AE54" s="10"/>
      <c r="AF54" s="8"/>
      <c r="AG54" s="15"/>
      <c r="AH54" s="8"/>
      <c r="AI54" s="15"/>
      <c r="AJ54" s="111"/>
      <c r="AK54" s="10"/>
      <c r="AL54" s="8"/>
      <c r="AM54" s="15"/>
      <c r="AN54" s="8"/>
      <c r="AO54" s="15"/>
      <c r="AP54" s="15"/>
      <c r="AQ54" s="111"/>
      <c r="AR54" s="55">
        <v>6</v>
      </c>
    </row>
    <row r="55" spans="1:44" x14ac:dyDescent="0.3">
      <c r="A55" s="73">
        <v>7</v>
      </c>
      <c r="B55" s="10"/>
      <c r="C55" s="8"/>
      <c r="D55" s="15"/>
      <c r="E55" s="8"/>
      <c r="F55" s="15"/>
      <c r="G55" s="111"/>
      <c r="H55" s="167"/>
      <c r="I55" s="191"/>
      <c r="J55" s="75"/>
      <c r="K55" s="8"/>
      <c r="L55" s="15"/>
      <c r="M55" s="8"/>
      <c r="N55" s="15"/>
      <c r="O55" s="111"/>
      <c r="P55" s="167"/>
      <c r="Q55" s="191"/>
      <c r="R55" s="10"/>
      <c r="S55" s="8"/>
      <c r="T55" s="15"/>
      <c r="U55" s="8"/>
      <c r="V55" s="8"/>
      <c r="W55" s="80"/>
      <c r="X55" s="10"/>
      <c r="Y55" s="8"/>
      <c r="Z55" s="15"/>
      <c r="AA55" s="8"/>
      <c r="AB55" s="15"/>
      <c r="AC55" s="9"/>
      <c r="AD55" s="111"/>
      <c r="AE55" s="10"/>
      <c r="AF55" s="8"/>
      <c r="AG55" s="15"/>
      <c r="AH55" s="8"/>
      <c r="AI55" s="15"/>
      <c r="AJ55" s="111"/>
      <c r="AK55" s="10"/>
      <c r="AL55" s="8"/>
      <c r="AM55" s="15"/>
      <c r="AN55" s="8"/>
      <c r="AO55" s="15"/>
      <c r="AP55" s="15"/>
      <c r="AQ55" s="111"/>
      <c r="AR55" s="55">
        <v>7</v>
      </c>
    </row>
    <row r="56" spans="1:44" x14ac:dyDescent="0.3">
      <c r="A56" s="73">
        <v>8</v>
      </c>
      <c r="B56" s="10"/>
      <c r="C56" s="8"/>
      <c r="D56" s="15"/>
      <c r="E56" s="8"/>
      <c r="F56" s="15"/>
      <c r="G56" s="111"/>
      <c r="H56" s="167"/>
      <c r="I56" s="191"/>
      <c r="J56" s="75"/>
      <c r="K56" s="8"/>
      <c r="L56" s="15"/>
      <c r="M56" s="8"/>
      <c r="N56" s="15"/>
      <c r="O56" s="111"/>
      <c r="P56" s="167"/>
      <c r="Q56" s="139"/>
      <c r="R56" s="10"/>
      <c r="S56" s="8"/>
      <c r="T56" s="15"/>
      <c r="U56" s="8"/>
      <c r="V56" s="15"/>
      <c r="W56" s="80"/>
      <c r="X56" s="10"/>
      <c r="Y56" s="8"/>
      <c r="Z56" s="15"/>
      <c r="AA56" s="8"/>
      <c r="AB56" s="15"/>
      <c r="AC56" s="9"/>
      <c r="AD56" s="111"/>
      <c r="AE56" s="10"/>
      <c r="AF56" s="8"/>
      <c r="AG56" s="15"/>
      <c r="AH56" s="8"/>
      <c r="AI56" s="15"/>
      <c r="AJ56" s="111"/>
      <c r="AK56" s="10"/>
      <c r="AL56" s="8"/>
      <c r="AM56" s="15"/>
      <c r="AN56" s="8"/>
      <c r="AO56" s="15"/>
      <c r="AP56" s="15"/>
      <c r="AQ56" s="111"/>
      <c r="AR56" s="55">
        <v>8</v>
      </c>
    </row>
    <row r="57" spans="1:44" x14ac:dyDescent="0.3">
      <c r="A57" s="73">
        <v>9</v>
      </c>
      <c r="B57" s="10"/>
      <c r="C57" s="8"/>
      <c r="D57" s="15"/>
      <c r="E57" s="8"/>
      <c r="F57" s="15"/>
      <c r="G57" s="111"/>
      <c r="H57" s="167"/>
      <c r="I57" s="191"/>
      <c r="J57" s="75"/>
      <c r="K57" s="8"/>
      <c r="L57" s="15"/>
      <c r="M57" s="8"/>
      <c r="N57" s="15"/>
      <c r="O57" s="111"/>
      <c r="P57" s="167"/>
      <c r="Q57" s="139"/>
      <c r="R57" s="10"/>
      <c r="S57" s="8"/>
      <c r="T57" s="15"/>
      <c r="U57" s="8"/>
      <c r="V57" s="15"/>
      <c r="W57" s="80"/>
      <c r="X57" s="10"/>
      <c r="Y57" s="8"/>
      <c r="Z57" s="15"/>
      <c r="AA57" s="8"/>
      <c r="AB57" s="15"/>
      <c r="AC57" s="9"/>
      <c r="AD57" s="111"/>
      <c r="AE57" s="10"/>
      <c r="AF57" s="8"/>
      <c r="AG57" s="15"/>
      <c r="AH57" s="8"/>
      <c r="AI57" s="15"/>
      <c r="AJ57" s="111"/>
      <c r="AK57" s="10"/>
      <c r="AL57" s="8"/>
      <c r="AM57" s="15"/>
      <c r="AN57" s="8"/>
      <c r="AO57" s="15"/>
      <c r="AP57" s="15"/>
      <c r="AQ57" s="111"/>
      <c r="AR57" s="55">
        <v>9</v>
      </c>
    </row>
    <row r="58" spans="1:44" x14ac:dyDescent="0.3">
      <c r="A58" s="73">
        <v>10</v>
      </c>
      <c r="B58" s="10"/>
      <c r="C58" s="8"/>
      <c r="D58" s="15"/>
      <c r="E58" s="8"/>
      <c r="F58" s="15"/>
      <c r="G58" s="111"/>
      <c r="H58" s="167"/>
      <c r="I58" s="139"/>
      <c r="J58" s="75"/>
      <c r="K58" s="8"/>
      <c r="L58" s="15"/>
      <c r="M58" s="8"/>
      <c r="N58" s="15"/>
      <c r="O58" s="111"/>
      <c r="P58" s="167"/>
      <c r="Q58" s="139"/>
      <c r="R58" s="10"/>
      <c r="S58" s="8"/>
      <c r="T58" s="15"/>
      <c r="U58" s="8"/>
      <c r="V58" s="15"/>
      <c r="W58" s="80"/>
      <c r="X58" s="10"/>
      <c r="Y58" s="8"/>
      <c r="Z58" s="15"/>
      <c r="AA58" s="8"/>
      <c r="AB58" s="15"/>
      <c r="AC58" s="9"/>
      <c r="AD58" s="111"/>
      <c r="AE58" s="10"/>
      <c r="AF58" s="8"/>
      <c r="AG58" s="15"/>
      <c r="AH58" s="8"/>
      <c r="AI58" s="15"/>
      <c r="AJ58" s="111"/>
      <c r="AK58" s="10"/>
      <c r="AL58" s="8"/>
      <c r="AM58" s="15"/>
      <c r="AN58" s="8"/>
      <c r="AO58" s="15"/>
      <c r="AP58" s="15"/>
      <c r="AQ58" s="111"/>
      <c r="AR58" s="55">
        <v>10</v>
      </c>
    </row>
    <row r="59" spans="1:44" x14ac:dyDescent="0.3">
      <c r="A59" s="73">
        <v>11</v>
      </c>
      <c r="B59" s="10"/>
      <c r="C59" s="8"/>
      <c r="D59" s="15"/>
      <c r="E59" s="8"/>
      <c r="F59" s="15"/>
      <c r="G59" s="111"/>
      <c r="H59" s="167"/>
      <c r="I59" s="139"/>
      <c r="J59" s="75"/>
      <c r="K59" s="8"/>
      <c r="L59" s="15"/>
      <c r="M59" s="8"/>
      <c r="N59" s="15"/>
      <c r="O59" s="111"/>
      <c r="P59" s="167"/>
      <c r="Q59" s="139"/>
      <c r="R59" s="10"/>
      <c r="S59" s="8"/>
      <c r="T59" s="15"/>
      <c r="U59" s="8"/>
      <c r="V59" s="15"/>
      <c r="W59" s="80"/>
      <c r="X59" s="10"/>
      <c r="Y59" s="8"/>
      <c r="Z59" s="15"/>
      <c r="AA59" s="8"/>
      <c r="AB59" s="15"/>
      <c r="AC59" s="9"/>
      <c r="AD59" s="111"/>
      <c r="AE59" s="10"/>
      <c r="AF59" s="8"/>
      <c r="AG59" s="15"/>
      <c r="AH59" s="8"/>
      <c r="AI59" s="15"/>
      <c r="AJ59" s="111"/>
      <c r="AK59" s="10"/>
      <c r="AL59" s="8"/>
      <c r="AM59" s="15"/>
      <c r="AN59" s="8"/>
      <c r="AO59" s="15"/>
      <c r="AP59" s="15"/>
      <c r="AQ59" s="111"/>
      <c r="AR59" s="55">
        <v>11</v>
      </c>
    </row>
    <row r="60" spans="1:44" x14ac:dyDescent="0.3">
      <c r="A60" s="73">
        <v>12</v>
      </c>
      <c r="B60" s="10"/>
      <c r="C60" s="8"/>
      <c r="D60" s="15"/>
      <c r="E60" s="8"/>
      <c r="F60" s="15"/>
      <c r="G60" s="111"/>
      <c r="H60" s="167"/>
      <c r="I60" s="139"/>
      <c r="J60" s="75"/>
      <c r="K60" s="8"/>
      <c r="L60" s="8"/>
      <c r="M60" s="8"/>
      <c r="N60" s="15"/>
      <c r="O60" s="111"/>
      <c r="P60" s="167"/>
      <c r="Q60" s="195"/>
      <c r="R60" s="10"/>
      <c r="S60" s="8"/>
      <c r="T60" s="15"/>
      <c r="U60" s="8"/>
      <c r="V60" s="15"/>
      <c r="W60" s="80"/>
      <c r="X60" s="10"/>
      <c r="Y60" s="8"/>
      <c r="Z60" s="15"/>
      <c r="AA60" s="8"/>
      <c r="AB60" s="15"/>
      <c r="AC60" s="9"/>
      <c r="AD60" s="111"/>
      <c r="AE60" s="10"/>
      <c r="AF60" s="8"/>
      <c r="AG60" s="15"/>
      <c r="AH60" s="8"/>
      <c r="AI60" s="15"/>
      <c r="AJ60" s="111"/>
      <c r="AK60" s="10"/>
      <c r="AL60" s="8"/>
      <c r="AM60" s="15"/>
      <c r="AN60" s="8"/>
      <c r="AO60" s="15"/>
      <c r="AP60" s="15"/>
      <c r="AQ60" s="111"/>
      <c r="AR60" s="55">
        <v>12</v>
      </c>
    </row>
    <row r="61" spans="1:44" x14ac:dyDescent="0.3">
      <c r="A61" s="73">
        <v>13</v>
      </c>
      <c r="B61" s="10"/>
      <c r="C61" s="8"/>
      <c r="D61" s="15"/>
      <c r="E61" s="8"/>
      <c r="F61" s="15"/>
      <c r="G61" s="111"/>
      <c r="H61" s="167"/>
      <c r="I61" s="139"/>
      <c r="J61" s="75"/>
      <c r="K61" s="8"/>
      <c r="L61" s="15"/>
      <c r="M61" s="8"/>
      <c r="N61" s="15"/>
      <c r="O61" s="111"/>
      <c r="P61" s="167"/>
      <c r="Q61" s="139"/>
      <c r="R61" s="10"/>
      <c r="S61" s="8"/>
      <c r="T61" s="15"/>
      <c r="U61" s="8"/>
      <c r="V61" s="15"/>
      <c r="W61" s="80"/>
      <c r="X61" s="10"/>
      <c r="Y61" s="8"/>
      <c r="Z61" s="15"/>
      <c r="AA61" s="8"/>
      <c r="AB61" s="15"/>
      <c r="AC61" s="9"/>
      <c r="AD61" s="111"/>
      <c r="AE61" s="10"/>
      <c r="AF61" s="8"/>
      <c r="AG61" s="15"/>
      <c r="AH61" s="8"/>
      <c r="AI61" s="15"/>
      <c r="AJ61" s="111"/>
      <c r="AK61" s="10"/>
      <c r="AL61" s="8"/>
      <c r="AM61" s="15"/>
      <c r="AN61" s="8"/>
      <c r="AO61" s="15"/>
      <c r="AP61" s="15"/>
      <c r="AQ61" s="111"/>
      <c r="AR61" s="55">
        <v>13</v>
      </c>
    </row>
    <row r="62" spans="1:44" x14ac:dyDescent="0.3">
      <c r="A62" s="73">
        <v>14</v>
      </c>
      <c r="B62" s="10"/>
      <c r="C62" s="8"/>
      <c r="D62" s="15"/>
      <c r="E62" s="8"/>
      <c r="F62" s="15"/>
      <c r="G62" s="111"/>
      <c r="H62" s="167"/>
      <c r="I62" s="139"/>
      <c r="J62" s="75"/>
      <c r="K62" s="8"/>
      <c r="L62" s="15"/>
      <c r="M62" s="8"/>
      <c r="N62" s="15"/>
      <c r="O62" s="111"/>
      <c r="P62" s="167"/>
      <c r="Q62" s="139"/>
      <c r="R62" s="10"/>
      <c r="S62" s="8"/>
      <c r="T62" s="15"/>
      <c r="U62" s="8"/>
      <c r="V62" s="15"/>
      <c r="W62" s="80"/>
      <c r="X62" s="10"/>
      <c r="Y62" s="8"/>
      <c r="Z62" s="15"/>
      <c r="AA62" s="8"/>
      <c r="AB62" s="15"/>
      <c r="AC62" s="9"/>
      <c r="AD62" s="111"/>
      <c r="AE62" s="10"/>
      <c r="AF62" s="8"/>
      <c r="AG62" s="15"/>
      <c r="AH62" s="8"/>
      <c r="AI62" s="15"/>
      <c r="AJ62" s="111"/>
      <c r="AK62" s="10"/>
      <c r="AL62" s="8"/>
      <c r="AM62" s="15"/>
      <c r="AN62" s="8"/>
      <c r="AO62" s="15"/>
      <c r="AP62" s="15"/>
      <c r="AQ62" s="111"/>
      <c r="AR62" s="55">
        <v>14</v>
      </c>
    </row>
    <row r="63" spans="1:44" x14ac:dyDescent="0.3">
      <c r="A63" s="73">
        <v>15</v>
      </c>
      <c r="B63" s="10"/>
      <c r="C63" s="8"/>
      <c r="D63" s="15"/>
      <c r="E63" s="8"/>
      <c r="F63" s="15"/>
      <c r="G63" s="111"/>
      <c r="H63" s="167"/>
      <c r="I63" s="191"/>
      <c r="J63" s="75"/>
      <c r="K63" s="8"/>
      <c r="L63" s="15"/>
      <c r="M63" s="8"/>
      <c r="N63" s="15"/>
      <c r="O63" s="111"/>
      <c r="P63" s="167"/>
      <c r="Q63" s="139"/>
      <c r="R63" s="10"/>
      <c r="S63" s="8"/>
      <c r="T63" s="15"/>
      <c r="U63" s="8"/>
      <c r="V63" s="15"/>
      <c r="W63" s="80"/>
      <c r="X63" s="10"/>
      <c r="Y63" s="8"/>
      <c r="Z63" s="15"/>
      <c r="AA63" s="8"/>
      <c r="AB63" s="115"/>
      <c r="AC63" s="189"/>
      <c r="AD63" s="111"/>
      <c r="AE63" s="10"/>
      <c r="AF63" s="8"/>
      <c r="AG63" s="15"/>
      <c r="AH63" s="8"/>
      <c r="AI63" s="15"/>
      <c r="AJ63" s="111"/>
      <c r="AK63" s="10"/>
      <c r="AL63" s="8"/>
      <c r="AM63" s="15"/>
      <c r="AN63" s="8"/>
      <c r="AO63" s="15"/>
      <c r="AP63" s="15"/>
      <c r="AQ63" s="111"/>
      <c r="AR63" s="55">
        <v>15</v>
      </c>
    </row>
    <row r="64" spans="1:44" x14ac:dyDescent="0.3">
      <c r="A64" s="73">
        <v>16</v>
      </c>
      <c r="B64" s="10"/>
      <c r="C64" s="8"/>
      <c r="D64" s="15"/>
      <c r="E64" s="8"/>
      <c r="F64" s="15"/>
      <c r="G64" s="111"/>
      <c r="H64" s="167"/>
      <c r="I64" s="191"/>
      <c r="J64" s="75"/>
      <c r="K64" s="8"/>
      <c r="L64" s="15"/>
      <c r="M64" s="8"/>
      <c r="N64" s="15"/>
      <c r="O64" s="111"/>
      <c r="P64" s="167"/>
      <c r="Q64" s="139"/>
      <c r="R64" s="10"/>
      <c r="S64" s="8"/>
      <c r="T64" s="15"/>
      <c r="U64" s="8"/>
      <c r="V64" s="15"/>
      <c r="W64" s="80"/>
      <c r="X64" s="10"/>
      <c r="Y64" s="8"/>
      <c r="Z64" s="15"/>
      <c r="AA64" s="8"/>
      <c r="AB64" s="15"/>
      <c r="AC64" s="9"/>
      <c r="AD64" s="111"/>
      <c r="AE64" s="10"/>
      <c r="AF64" s="8"/>
      <c r="AG64" s="15"/>
      <c r="AH64" s="8"/>
      <c r="AI64" s="15"/>
      <c r="AJ64" s="190"/>
      <c r="AK64" s="10"/>
      <c r="AL64" s="8"/>
      <c r="AM64" s="15"/>
      <c r="AN64" s="8"/>
      <c r="AO64" s="15"/>
      <c r="AP64" s="15"/>
      <c r="AQ64" s="111"/>
      <c r="AR64" s="55">
        <v>16</v>
      </c>
    </row>
    <row r="65" spans="1:44" x14ac:dyDescent="0.3">
      <c r="A65" s="73">
        <v>17</v>
      </c>
      <c r="B65" s="10"/>
      <c r="C65" s="8"/>
      <c r="D65" s="15"/>
      <c r="E65" s="8"/>
      <c r="F65" s="15"/>
      <c r="G65" s="111"/>
      <c r="H65" s="167"/>
      <c r="I65" s="191"/>
      <c r="J65" s="75"/>
      <c r="K65" s="8"/>
      <c r="L65" s="15"/>
      <c r="M65" s="8"/>
      <c r="N65" s="15"/>
      <c r="O65" s="111"/>
      <c r="P65" s="167"/>
      <c r="Q65" s="139"/>
      <c r="R65" s="10"/>
      <c r="S65" s="8"/>
      <c r="T65" s="15"/>
      <c r="U65" s="8"/>
      <c r="V65" s="15"/>
      <c r="W65" s="80"/>
      <c r="X65" s="10"/>
      <c r="Y65" s="8"/>
      <c r="Z65" s="15"/>
      <c r="AA65" s="8"/>
      <c r="AB65" s="15"/>
      <c r="AC65" s="9"/>
      <c r="AD65" s="111"/>
      <c r="AE65" s="10"/>
      <c r="AF65" s="8"/>
      <c r="AG65" s="15"/>
      <c r="AH65" s="8"/>
      <c r="AI65" s="15"/>
      <c r="AJ65" s="111"/>
      <c r="AK65" s="10"/>
      <c r="AL65" s="8"/>
      <c r="AM65" s="15"/>
      <c r="AN65" s="8"/>
      <c r="AO65" s="15"/>
      <c r="AP65" s="15"/>
      <c r="AQ65" s="111"/>
      <c r="AR65" s="55">
        <v>17</v>
      </c>
    </row>
    <row r="66" spans="1:44" x14ac:dyDescent="0.3">
      <c r="A66" s="73">
        <v>18</v>
      </c>
      <c r="B66" s="10"/>
      <c r="C66" s="8"/>
      <c r="D66" s="15"/>
      <c r="E66" s="8"/>
      <c r="F66" s="15"/>
      <c r="G66" s="111"/>
      <c r="H66" s="167"/>
      <c r="I66" s="191"/>
      <c r="J66" s="75"/>
      <c r="K66" s="8"/>
      <c r="L66" s="15"/>
      <c r="M66" s="8"/>
      <c r="N66" s="15"/>
      <c r="O66" s="111"/>
      <c r="P66" s="167"/>
      <c r="Q66" s="139"/>
      <c r="R66" s="10"/>
      <c r="S66" s="8"/>
      <c r="T66" s="15"/>
      <c r="U66" s="8"/>
      <c r="V66" s="15"/>
      <c r="W66" s="80"/>
      <c r="X66" s="10"/>
      <c r="Y66" s="8"/>
      <c r="Z66" s="15"/>
      <c r="AA66" s="8"/>
      <c r="AB66" s="15"/>
      <c r="AC66" s="9"/>
      <c r="AD66" s="111"/>
      <c r="AE66" s="10"/>
      <c r="AF66" s="8"/>
      <c r="AG66" s="15"/>
      <c r="AH66" s="8"/>
      <c r="AI66" s="15"/>
      <c r="AJ66" s="111"/>
      <c r="AK66" s="10"/>
      <c r="AL66" s="8"/>
      <c r="AM66" s="15"/>
      <c r="AN66" s="8"/>
      <c r="AO66" s="15"/>
      <c r="AP66" s="15"/>
      <c r="AQ66" s="111"/>
      <c r="AR66" s="55">
        <v>18</v>
      </c>
    </row>
    <row r="67" spans="1:44" x14ac:dyDescent="0.3">
      <c r="A67" s="73">
        <v>19</v>
      </c>
      <c r="B67" s="10"/>
      <c r="C67" s="8"/>
      <c r="D67" s="15"/>
      <c r="E67" s="8"/>
      <c r="F67" s="15"/>
      <c r="G67" s="111"/>
      <c r="H67" s="167"/>
      <c r="I67" s="191"/>
      <c r="J67" s="75"/>
      <c r="K67" s="8"/>
      <c r="L67" s="8"/>
      <c r="M67" s="8"/>
      <c r="N67" s="15"/>
      <c r="O67" s="111"/>
      <c r="P67" s="167"/>
      <c r="Q67" s="139"/>
      <c r="R67" s="10"/>
      <c r="S67" s="8"/>
      <c r="T67" s="15"/>
      <c r="U67" s="8"/>
      <c r="V67" s="15"/>
      <c r="W67" s="80"/>
      <c r="X67" s="10"/>
      <c r="Y67" s="8"/>
      <c r="Z67" s="15"/>
      <c r="AA67" s="8"/>
      <c r="AB67" s="15"/>
      <c r="AC67" s="9"/>
      <c r="AD67" s="111"/>
      <c r="AE67" s="10"/>
      <c r="AF67" s="8"/>
      <c r="AG67" s="15"/>
      <c r="AH67" s="8"/>
      <c r="AI67" s="15"/>
      <c r="AJ67" s="111"/>
      <c r="AK67" s="10"/>
      <c r="AL67" s="8"/>
      <c r="AM67" s="15"/>
      <c r="AN67" s="8"/>
      <c r="AO67" s="15"/>
      <c r="AP67" s="15"/>
      <c r="AQ67" s="111"/>
      <c r="AR67" s="55">
        <v>19</v>
      </c>
    </row>
    <row r="68" spans="1:44" x14ac:dyDescent="0.3">
      <c r="A68" s="73">
        <v>20</v>
      </c>
      <c r="B68" s="10"/>
      <c r="C68" s="8"/>
      <c r="D68" s="15"/>
      <c r="E68" s="8"/>
      <c r="F68" s="15"/>
      <c r="G68" s="111"/>
      <c r="H68" s="167"/>
      <c r="I68" s="191"/>
      <c r="J68" s="75"/>
      <c r="K68" s="8"/>
      <c r="L68" s="8"/>
      <c r="M68" s="8"/>
      <c r="N68" s="15"/>
      <c r="O68" s="111"/>
      <c r="P68" s="167"/>
      <c r="Q68" s="191"/>
      <c r="R68" s="10"/>
      <c r="S68" s="8"/>
      <c r="T68" s="15"/>
      <c r="U68" s="8"/>
      <c r="V68" s="15"/>
      <c r="W68" s="80"/>
      <c r="X68" s="10"/>
      <c r="Y68" s="8"/>
      <c r="Z68" s="15"/>
      <c r="AA68" s="8"/>
      <c r="AB68" s="15"/>
      <c r="AC68" s="9"/>
      <c r="AD68" s="111"/>
      <c r="AE68" s="10"/>
      <c r="AF68" s="8"/>
      <c r="AG68" s="15"/>
      <c r="AH68" s="8"/>
      <c r="AI68" s="15"/>
      <c r="AJ68" s="111"/>
      <c r="AK68" s="10"/>
      <c r="AL68" s="8"/>
      <c r="AM68" s="15"/>
      <c r="AN68" s="8"/>
      <c r="AO68" s="15"/>
      <c r="AP68" s="15"/>
      <c r="AQ68" s="111"/>
      <c r="AR68" s="55">
        <v>20</v>
      </c>
    </row>
    <row r="69" spans="1:44" x14ac:dyDescent="0.3">
      <c r="A69" s="73">
        <v>21</v>
      </c>
      <c r="B69" s="10"/>
      <c r="C69" s="8"/>
      <c r="D69" s="15"/>
      <c r="E69" s="8"/>
      <c r="F69" s="15"/>
      <c r="G69" s="111"/>
      <c r="H69" s="167"/>
      <c r="I69" s="191"/>
      <c r="J69" s="75"/>
      <c r="K69" s="8"/>
      <c r="L69" s="15"/>
      <c r="M69" s="8"/>
      <c r="N69" s="15"/>
      <c r="O69" s="111"/>
      <c r="P69" s="167"/>
      <c r="Q69" s="191"/>
      <c r="R69" s="10"/>
      <c r="S69" s="8"/>
      <c r="T69" s="15"/>
      <c r="U69" s="8"/>
      <c r="V69" s="15"/>
      <c r="W69" s="80"/>
      <c r="X69" s="10"/>
      <c r="Y69" s="8"/>
      <c r="Z69" s="15"/>
      <c r="AA69" s="8"/>
      <c r="AB69" s="15"/>
      <c r="AC69" s="9"/>
      <c r="AD69" s="111"/>
      <c r="AE69" s="10"/>
      <c r="AF69" s="8"/>
      <c r="AG69" s="15"/>
      <c r="AH69" s="8"/>
      <c r="AI69" s="15"/>
      <c r="AJ69" s="111"/>
      <c r="AK69" s="10"/>
      <c r="AL69" s="8"/>
      <c r="AM69" s="15"/>
      <c r="AN69" s="8"/>
      <c r="AO69" s="15"/>
      <c r="AP69" s="15"/>
      <c r="AQ69" s="111"/>
      <c r="AR69" s="55">
        <v>21</v>
      </c>
    </row>
    <row r="70" spans="1:44" x14ac:dyDescent="0.3">
      <c r="A70" s="73">
        <v>22</v>
      </c>
      <c r="B70" s="10"/>
      <c r="C70" s="8"/>
      <c r="D70" s="15"/>
      <c r="E70" s="8"/>
      <c r="F70" s="15"/>
      <c r="G70" s="111"/>
      <c r="H70" s="167"/>
      <c r="I70" s="191"/>
      <c r="J70" s="75"/>
      <c r="K70" s="8"/>
      <c r="L70" s="15"/>
      <c r="M70" s="8"/>
      <c r="N70" s="15"/>
      <c r="O70" s="111"/>
      <c r="P70" s="167"/>
      <c r="Q70" s="191"/>
      <c r="R70" s="10"/>
      <c r="S70" s="8"/>
      <c r="T70" s="15"/>
      <c r="U70" s="8"/>
      <c r="V70" s="15"/>
      <c r="W70" s="80"/>
      <c r="X70" s="10"/>
      <c r="Y70" s="8"/>
      <c r="Z70" s="15"/>
      <c r="AA70" s="8"/>
      <c r="AB70" s="15"/>
      <c r="AC70" s="9"/>
      <c r="AD70" s="111"/>
      <c r="AE70" s="10"/>
      <c r="AF70" s="8"/>
      <c r="AG70" s="15"/>
      <c r="AH70" s="8"/>
      <c r="AI70" s="15"/>
      <c r="AJ70" s="111"/>
      <c r="AK70" s="10"/>
      <c r="AL70" s="8"/>
      <c r="AM70" s="15"/>
      <c r="AN70" s="8"/>
      <c r="AO70" s="15"/>
      <c r="AP70" s="15"/>
      <c r="AQ70" s="111"/>
      <c r="AR70" s="55">
        <v>22</v>
      </c>
    </row>
    <row r="71" spans="1:44" x14ac:dyDescent="0.3">
      <c r="A71" s="73">
        <v>23</v>
      </c>
      <c r="B71" s="10"/>
      <c r="C71" s="8"/>
      <c r="D71" s="15"/>
      <c r="E71" s="8"/>
      <c r="F71" s="15"/>
      <c r="G71" s="111"/>
      <c r="H71" s="167"/>
      <c r="I71" s="191"/>
      <c r="J71" s="75"/>
      <c r="K71" s="8"/>
      <c r="L71" s="15"/>
      <c r="M71" s="8"/>
      <c r="N71" s="15"/>
      <c r="O71" s="111"/>
      <c r="P71" s="167"/>
      <c r="Q71" s="191"/>
      <c r="R71" s="10"/>
      <c r="S71" s="8"/>
      <c r="T71" s="15"/>
      <c r="U71" s="8"/>
      <c r="V71" s="15"/>
      <c r="W71" s="80"/>
      <c r="X71" s="10"/>
      <c r="Y71" s="8"/>
      <c r="Z71" s="15"/>
      <c r="AA71" s="8"/>
      <c r="AB71" s="15"/>
      <c r="AC71" s="9"/>
      <c r="AD71" s="111"/>
      <c r="AE71" s="10"/>
      <c r="AF71" s="8"/>
      <c r="AG71" s="15"/>
      <c r="AH71" s="8"/>
      <c r="AI71" s="15"/>
      <c r="AJ71" s="111"/>
      <c r="AK71" s="10"/>
      <c r="AL71" s="8"/>
      <c r="AM71" s="15"/>
      <c r="AN71" s="8"/>
      <c r="AO71" s="15"/>
      <c r="AP71" s="15"/>
      <c r="AQ71" s="111"/>
      <c r="AR71" s="55">
        <v>23</v>
      </c>
    </row>
    <row r="72" spans="1:44" x14ac:dyDescent="0.3">
      <c r="A72" s="73">
        <v>24</v>
      </c>
      <c r="B72" s="10"/>
      <c r="C72" s="8"/>
      <c r="D72" s="15"/>
      <c r="E72" s="8"/>
      <c r="F72" s="15"/>
      <c r="G72" s="111"/>
      <c r="H72" s="167"/>
      <c r="I72" s="191"/>
      <c r="J72" s="75"/>
      <c r="K72" s="8"/>
      <c r="L72" s="15"/>
      <c r="M72" s="8"/>
      <c r="N72" s="15"/>
      <c r="O72" s="111"/>
      <c r="P72" s="167"/>
      <c r="Q72" s="139"/>
      <c r="R72" s="10"/>
      <c r="S72" s="8"/>
      <c r="T72" s="15"/>
      <c r="U72" s="8"/>
      <c r="V72" s="15"/>
      <c r="W72" s="80"/>
      <c r="X72" s="10"/>
      <c r="Y72" s="8"/>
      <c r="Z72" s="15"/>
      <c r="AA72" s="8"/>
      <c r="AB72" s="15"/>
      <c r="AC72" s="9"/>
      <c r="AD72" s="111"/>
      <c r="AE72" s="10"/>
      <c r="AF72" s="8"/>
      <c r="AG72" s="15"/>
      <c r="AH72" s="8"/>
      <c r="AI72" s="15"/>
      <c r="AJ72" s="111"/>
      <c r="AK72" s="10"/>
      <c r="AL72" s="8"/>
      <c r="AM72" s="15"/>
      <c r="AN72" s="8"/>
      <c r="AO72" s="15"/>
      <c r="AP72" s="15"/>
      <c r="AQ72" s="111"/>
      <c r="AR72" s="55">
        <v>24</v>
      </c>
    </row>
    <row r="73" spans="1:44" x14ac:dyDescent="0.3">
      <c r="A73" s="73">
        <v>25</v>
      </c>
      <c r="B73" s="10"/>
      <c r="C73" s="8"/>
      <c r="D73" s="15"/>
      <c r="E73" s="8"/>
      <c r="F73" s="15"/>
      <c r="G73" s="111"/>
      <c r="H73" s="167"/>
      <c r="I73" s="191"/>
      <c r="J73" s="75"/>
      <c r="K73" s="8"/>
      <c r="L73" s="15"/>
      <c r="M73" s="8"/>
      <c r="N73" s="15"/>
      <c r="O73" s="111"/>
      <c r="P73" s="167"/>
      <c r="Q73" s="139"/>
      <c r="R73" s="10"/>
      <c r="S73" s="8"/>
      <c r="T73" s="15"/>
      <c r="U73" s="8"/>
      <c r="V73" s="15"/>
      <c r="W73" s="80"/>
      <c r="X73" s="10"/>
      <c r="Y73" s="8"/>
      <c r="Z73" s="15"/>
      <c r="AA73" s="8"/>
      <c r="AB73" s="15"/>
      <c r="AC73" s="9"/>
      <c r="AD73" s="111"/>
      <c r="AE73" s="10"/>
      <c r="AF73" s="8"/>
      <c r="AG73" s="15"/>
      <c r="AH73" s="8"/>
      <c r="AI73" s="15"/>
      <c r="AJ73" s="111"/>
      <c r="AK73" s="10"/>
      <c r="AL73" s="8"/>
      <c r="AM73" s="15"/>
      <c r="AN73" s="8"/>
      <c r="AO73" s="15"/>
      <c r="AP73" s="15"/>
      <c r="AQ73" s="111"/>
      <c r="AR73" s="55">
        <v>25</v>
      </c>
    </row>
    <row r="74" spans="1:44" x14ac:dyDescent="0.3">
      <c r="A74" s="73">
        <v>26</v>
      </c>
      <c r="B74" s="10"/>
      <c r="C74" s="8"/>
      <c r="D74" s="15"/>
      <c r="E74" s="8"/>
      <c r="F74" s="15"/>
      <c r="G74" s="111"/>
      <c r="H74" s="167"/>
      <c r="I74" s="191"/>
      <c r="J74" s="75"/>
      <c r="K74" s="8"/>
      <c r="L74" s="15"/>
      <c r="M74" s="8"/>
      <c r="N74" s="15"/>
      <c r="O74" s="111"/>
      <c r="P74" s="167"/>
      <c r="Q74" s="191"/>
      <c r="R74" s="10"/>
      <c r="S74" s="8"/>
      <c r="T74" s="15"/>
      <c r="U74" s="8"/>
      <c r="V74" s="15"/>
      <c r="W74" s="80"/>
      <c r="X74" s="10"/>
      <c r="Y74" s="8"/>
      <c r="Z74" s="15"/>
      <c r="AA74" s="8"/>
      <c r="AB74" s="15"/>
      <c r="AC74" s="9"/>
      <c r="AD74" s="111"/>
      <c r="AE74" s="10"/>
      <c r="AF74" s="8"/>
      <c r="AG74" s="15"/>
      <c r="AH74" s="8"/>
      <c r="AI74" s="15"/>
      <c r="AJ74" s="111"/>
      <c r="AK74" s="10"/>
      <c r="AL74" s="8"/>
      <c r="AM74" s="15"/>
      <c r="AN74" s="8"/>
      <c r="AO74" s="15"/>
      <c r="AP74" s="15"/>
      <c r="AQ74" s="111"/>
      <c r="AR74" s="55">
        <v>26</v>
      </c>
    </row>
    <row r="75" spans="1:44" x14ac:dyDescent="0.3">
      <c r="A75" s="73">
        <v>27</v>
      </c>
      <c r="B75" s="10"/>
      <c r="C75" s="8"/>
      <c r="D75" s="8"/>
      <c r="E75" s="8"/>
      <c r="F75" s="15"/>
      <c r="G75" s="111"/>
      <c r="H75" s="167"/>
      <c r="I75" s="191"/>
      <c r="J75" s="75"/>
      <c r="K75" s="8"/>
      <c r="L75" s="15"/>
      <c r="M75" s="8"/>
      <c r="N75" s="15"/>
      <c r="O75" s="111"/>
      <c r="P75" s="167"/>
      <c r="Q75" s="139"/>
      <c r="R75" s="10"/>
      <c r="S75" s="8"/>
      <c r="T75" s="15"/>
      <c r="U75" s="8"/>
      <c r="V75" s="15"/>
      <c r="W75" s="80"/>
      <c r="X75" s="10"/>
      <c r="Y75" s="8"/>
      <c r="Z75" s="15"/>
      <c r="AA75" s="8"/>
      <c r="AB75" s="15"/>
      <c r="AC75" s="9"/>
      <c r="AD75" s="111"/>
      <c r="AE75" s="10"/>
      <c r="AF75" s="8"/>
      <c r="AG75" s="15"/>
      <c r="AH75" s="8"/>
      <c r="AI75" s="15"/>
      <c r="AJ75" s="111"/>
      <c r="AK75" s="10"/>
      <c r="AL75" s="8"/>
      <c r="AM75" s="15"/>
      <c r="AN75" s="8"/>
      <c r="AO75" s="15"/>
      <c r="AP75" s="15"/>
      <c r="AQ75" s="111"/>
      <c r="AR75" s="55">
        <v>27</v>
      </c>
    </row>
    <row r="76" spans="1:44" x14ac:dyDescent="0.3">
      <c r="A76" s="73">
        <v>28</v>
      </c>
      <c r="B76" s="10"/>
      <c r="C76" s="8"/>
      <c r="D76" s="15"/>
      <c r="E76" s="8"/>
      <c r="F76" s="15"/>
      <c r="G76" s="111"/>
      <c r="H76" s="167"/>
      <c r="I76" s="191"/>
      <c r="J76" s="75"/>
      <c r="K76" s="8"/>
      <c r="L76" s="15"/>
      <c r="M76" s="8"/>
      <c r="N76" s="15"/>
      <c r="O76" s="111"/>
      <c r="P76" s="167"/>
      <c r="Q76" s="139"/>
      <c r="R76" s="10"/>
      <c r="S76" s="8"/>
      <c r="T76" s="15"/>
      <c r="U76" s="8"/>
      <c r="V76" s="15"/>
      <c r="W76" s="80"/>
      <c r="X76" s="10"/>
      <c r="Y76" s="8"/>
      <c r="Z76" s="15"/>
      <c r="AA76" s="8"/>
      <c r="AB76" s="15"/>
      <c r="AC76" s="9"/>
      <c r="AD76" s="111"/>
      <c r="AE76" s="10"/>
      <c r="AF76" s="8"/>
      <c r="AG76" s="15"/>
      <c r="AH76" s="8"/>
      <c r="AI76" s="15"/>
      <c r="AJ76" s="111"/>
      <c r="AK76" s="10"/>
      <c r="AL76" s="8"/>
      <c r="AM76" s="15"/>
      <c r="AN76" s="8"/>
      <c r="AO76" s="15"/>
      <c r="AP76" s="15"/>
      <c r="AQ76" s="111"/>
      <c r="AR76" s="55">
        <v>28</v>
      </c>
    </row>
    <row r="77" spans="1:44" x14ac:dyDescent="0.3">
      <c r="A77" s="73">
        <v>29</v>
      </c>
      <c r="B77" s="10"/>
      <c r="C77" s="8"/>
      <c r="D77" s="15"/>
      <c r="E77" s="8"/>
      <c r="F77" s="15"/>
      <c r="G77" s="111"/>
      <c r="H77" s="167"/>
      <c r="I77" s="183"/>
      <c r="J77" s="75"/>
      <c r="K77" s="8"/>
      <c r="L77" s="15"/>
      <c r="M77" s="8"/>
      <c r="N77" s="15"/>
      <c r="O77" s="111"/>
      <c r="P77" s="167"/>
      <c r="Q77" s="139"/>
      <c r="R77" s="10"/>
      <c r="S77" s="8"/>
      <c r="T77" s="15"/>
      <c r="U77" s="8"/>
      <c r="V77" s="15"/>
      <c r="W77" s="80"/>
      <c r="X77" s="10"/>
      <c r="Y77" s="8"/>
      <c r="Z77" s="15"/>
      <c r="AA77" s="8"/>
      <c r="AB77" s="15"/>
      <c r="AC77" s="9"/>
      <c r="AD77" s="111"/>
      <c r="AE77" s="10"/>
      <c r="AF77" s="8"/>
      <c r="AG77" s="15"/>
      <c r="AH77" s="8"/>
      <c r="AI77" s="15"/>
      <c r="AJ77" s="111"/>
      <c r="AK77" s="10"/>
      <c r="AL77" s="8"/>
      <c r="AM77" s="15"/>
      <c r="AN77" s="8"/>
      <c r="AO77" s="15"/>
      <c r="AP77" s="15"/>
      <c r="AQ77" s="111"/>
      <c r="AR77" s="55">
        <v>29</v>
      </c>
    </row>
    <row r="78" spans="1:44" ht="15" thickBot="1" x14ac:dyDescent="0.35">
      <c r="A78" s="73">
        <v>30</v>
      </c>
      <c r="B78" s="69"/>
      <c r="C78" s="70"/>
      <c r="D78" s="71"/>
      <c r="E78" s="70"/>
      <c r="F78" s="71"/>
      <c r="G78" s="145"/>
      <c r="H78" s="168"/>
      <c r="I78" s="192"/>
      <c r="J78" s="75"/>
      <c r="K78" s="8"/>
      <c r="L78" s="15"/>
      <c r="M78" s="8"/>
      <c r="N78" s="15"/>
      <c r="O78" s="111"/>
      <c r="P78" s="167"/>
      <c r="Q78" s="139"/>
      <c r="R78" s="10"/>
      <c r="S78" s="8"/>
      <c r="T78" s="15"/>
      <c r="U78" s="8"/>
      <c r="V78" s="15"/>
      <c r="W78" s="92"/>
      <c r="X78" s="10"/>
      <c r="Y78" s="8"/>
      <c r="Z78" s="15"/>
      <c r="AA78" s="8"/>
      <c r="AB78" s="15"/>
      <c r="AC78" s="9"/>
      <c r="AD78" s="111"/>
      <c r="AE78" s="10"/>
      <c r="AF78" s="8"/>
      <c r="AG78" s="15"/>
      <c r="AH78" s="8"/>
      <c r="AI78" s="15"/>
      <c r="AJ78" s="111"/>
      <c r="AK78" s="10"/>
      <c r="AL78" s="8"/>
      <c r="AM78" s="15"/>
      <c r="AN78" s="8"/>
      <c r="AO78" s="15"/>
      <c r="AP78" s="15"/>
      <c r="AQ78" s="111"/>
      <c r="AR78" s="55">
        <v>30</v>
      </c>
    </row>
    <row r="79" spans="1:44" ht="15" thickBot="1" x14ac:dyDescent="0.35">
      <c r="A79" s="67">
        <v>31</v>
      </c>
      <c r="B79" s="12"/>
      <c r="C79" s="13"/>
      <c r="D79" s="13"/>
      <c r="E79" s="13"/>
      <c r="F79" s="19"/>
      <c r="G79" s="112"/>
      <c r="H79" s="169"/>
      <c r="I79" s="193"/>
      <c r="J79" s="68"/>
      <c r="K79" s="13"/>
      <c r="L79" s="19"/>
      <c r="M79" s="13"/>
      <c r="N79" s="19"/>
      <c r="O79" s="112"/>
      <c r="P79" s="169"/>
      <c r="Q79" s="196"/>
      <c r="R79" s="39"/>
      <c r="S79" s="40"/>
      <c r="T79" s="41"/>
      <c r="U79" s="40"/>
      <c r="V79" s="40"/>
      <c r="W79" s="85"/>
      <c r="X79" s="12"/>
      <c r="Y79" s="13"/>
      <c r="Z79" s="19"/>
      <c r="AA79" s="13"/>
      <c r="AB79" s="19"/>
      <c r="AC79" s="20"/>
      <c r="AD79" s="112"/>
      <c r="AE79" s="39"/>
      <c r="AF79" s="40"/>
      <c r="AG79" s="41"/>
      <c r="AH79" s="40"/>
      <c r="AI79" s="41"/>
      <c r="AJ79" s="86"/>
      <c r="AK79" s="12"/>
      <c r="AL79" s="13"/>
      <c r="AM79" s="19"/>
      <c r="AN79" s="13"/>
      <c r="AO79" s="19"/>
      <c r="AP79" s="71"/>
      <c r="AQ79" s="112"/>
      <c r="AR79" s="56">
        <v>31</v>
      </c>
    </row>
    <row r="80" spans="1:44" ht="15" thickBot="1" x14ac:dyDescent="0.35">
      <c r="B80" s="17">
        <f t="shared" ref="B80:AO80" si="2">SUM(B49:B79)</f>
        <v>0</v>
      </c>
      <c r="C80" s="17">
        <f t="shared" si="2"/>
        <v>0</v>
      </c>
      <c r="D80" s="17">
        <f t="shared" si="2"/>
        <v>0</v>
      </c>
      <c r="E80" s="17">
        <f t="shared" si="2"/>
        <v>0</v>
      </c>
      <c r="F80" s="17">
        <f t="shared" si="2"/>
        <v>0</v>
      </c>
      <c r="G80" s="160"/>
      <c r="H80" s="160"/>
      <c r="I80" s="38">
        <f>SUM(I49:I79)/31</f>
        <v>0</v>
      </c>
      <c r="J80" s="17">
        <f t="shared" si="2"/>
        <v>0</v>
      </c>
      <c r="K80" s="17">
        <f t="shared" si="2"/>
        <v>0</v>
      </c>
      <c r="L80" s="17">
        <f t="shared" si="2"/>
        <v>0</v>
      </c>
      <c r="M80" s="17">
        <f t="shared" si="2"/>
        <v>0</v>
      </c>
      <c r="N80" s="17">
        <f t="shared" si="2"/>
        <v>0</v>
      </c>
      <c r="O80" s="17"/>
      <c r="P80" s="160"/>
      <c r="Q80" s="38">
        <f>SUM(Q49:Q79)/31</f>
        <v>0</v>
      </c>
      <c r="R80" s="17">
        <f t="shared" si="2"/>
        <v>0</v>
      </c>
      <c r="S80" s="17">
        <f t="shared" si="2"/>
        <v>0</v>
      </c>
      <c r="T80" s="17">
        <f t="shared" si="2"/>
        <v>0</v>
      </c>
      <c r="U80" s="17">
        <f t="shared" si="2"/>
        <v>0</v>
      </c>
      <c r="V80" s="17">
        <f t="shared" si="2"/>
        <v>0</v>
      </c>
      <c r="W80" s="38">
        <f>SUM(W49:W79)/30</f>
        <v>0</v>
      </c>
      <c r="X80" s="17">
        <f t="shared" si="2"/>
        <v>0</v>
      </c>
      <c r="Y80" s="17">
        <f t="shared" si="2"/>
        <v>0</v>
      </c>
      <c r="Z80" s="17">
        <f t="shared" si="2"/>
        <v>0</v>
      </c>
      <c r="AA80" s="17">
        <f t="shared" si="2"/>
        <v>0</v>
      </c>
      <c r="AB80" s="17">
        <f t="shared" si="2"/>
        <v>0</v>
      </c>
      <c r="AC80" s="17"/>
      <c r="AD80" s="38">
        <f>SUM(AD49:AD79)/31</f>
        <v>0</v>
      </c>
      <c r="AE80" s="17">
        <f t="shared" si="2"/>
        <v>0</v>
      </c>
      <c r="AF80" s="17">
        <f t="shared" si="2"/>
        <v>0</v>
      </c>
      <c r="AG80" s="17">
        <f t="shared" si="2"/>
        <v>0</v>
      </c>
      <c r="AH80" s="17">
        <f t="shared" si="2"/>
        <v>0</v>
      </c>
      <c r="AI80" s="17">
        <f t="shared" si="2"/>
        <v>0</v>
      </c>
      <c r="AJ80" s="38">
        <f>SUM(AJ49:AJ79)/30</f>
        <v>0</v>
      </c>
      <c r="AK80" s="17">
        <f t="shared" si="2"/>
        <v>0</v>
      </c>
      <c r="AL80" s="17">
        <f t="shared" si="2"/>
        <v>0</v>
      </c>
      <c r="AM80" s="17">
        <f t="shared" si="2"/>
        <v>0</v>
      </c>
      <c r="AN80" s="17">
        <f t="shared" si="2"/>
        <v>0</v>
      </c>
      <c r="AO80" s="17">
        <f t="shared" si="2"/>
        <v>0</v>
      </c>
      <c r="AP80" s="120">
        <f>SUM(AP49:AP79)</f>
        <v>0</v>
      </c>
      <c r="AQ80" s="38">
        <f>SUM(AQ49:AQ79)/31</f>
        <v>0</v>
      </c>
    </row>
    <row r="82" spans="1:25" x14ac:dyDescent="0.3">
      <c r="X82" s="105" t="s">
        <v>25</v>
      </c>
      <c r="Y82" t="s">
        <v>26</v>
      </c>
    </row>
    <row r="83" spans="1:25" x14ac:dyDescent="0.3">
      <c r="X83" t="s">
        <v>32</v>
      </c>
    </row>
    <row r="84" spans="1:25" x14ac:dyDescent="0.3">
      <c r="D84" s="209" t="s">
        <v>17</v>
      </c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</row>
    <row r="85" spans="1:25" ht="15" thickBot="1" x14ac:dyDescent="0.35">
      <c r="A85" s="25"/>
    </row>
    <row r="86" spans="1:25" ht="26.25" customHeight="1" thickBot="1" x14ac:dyDescent="0.35">
      <c r="A86" s="26"/>
      <c r="B86" s="30"/>
      <c r="C86" s="154">
        <f>B41+J41+R41+X41+AF41+AL41+AK80+AE80+X80+R80+J80+B80</f>
        <v>0</v>
      </c>
      <c r="F86" s="124"/>
      <c r="G86" s="133"/>
      <c r="H86" s="133"/>
      <c r="I86" s="151">
        <v>0</v>
      </c>
      <c r="J86" s="150">
        <f>I86/122</f>
        <v>0</v>
      </c>
    </row>
    <row r="87" spans="1:25" ht="26.25" customHeight="1" thickBot="1" x14ac:dyDescent="0.35">
      <c r="A87" s="26"/>
      <c r="B87" s="32"/>
      <c r="C87" s="155">
        <f>C41+K41+S41+Y41+AG41+AM41+AL80+AF80+Y80+S80+K80+C80</f>
        <v>0</v>
      </c>
      <c r="F87" s="125"/>
      <c r="G87" s="134"/>
      <c r="H87" s="134"/>
      <c r="I87" s="152">
        <v>0</v>
      </c>
      <c r="J87" s="150">
        <f>I87/122</f>
        <v>0</v>
      </c>
      <c r="S87">
        <f>I86+I87+I88+I89+I90</f>
        <v>0</v>
      </c>
    </row>
    <row r="88" spans="1:25" ht="26.25" customHeight="1" thickBot="1" x14ac:dyDescent="0.35">
      <c r="A88" s="26"/>
      <c r="B88" s="32"/>
      <c r="C88" s="155">
        <f>D41+L41+T41+Z41+AH41+AN41+AM80+AG80+Z80+T80+L80+D80</f>
        <v>0</v>
      </c>
      <c r="F88" s="126"/>
      <c r="G88" s="135"/>
      <c r="H88" s="135"/>
      <c r="I88" s="152">
        <v>0</v>
      </c>
      <c r="J88" s="150">
        <f>I88/122</f>
        <v>0</v>
      </c>
    </row>
    <row r="89" spans="1:25" ht="26.25" customHeight="1" thickBot="1" x14ac:dyDescent="0.35">
      <c r="A89" s="26"/>
      <c r="B89" s="32"/>
      <c r="C89" s="155">
        <f>E41+M41+U41+AI41+AO41+AN80+AH80+AA80+U80+M80+E80</f>
        <v>0</v>
      </c>
      <c r="F89" s="127"/>
      <c r="G89" s="136"/>
      <c r="H89" s="136"/>
      <c r="I89" s="152">
        <v>0</v>
      </c>
      <c r="J89" s="150">
        <f>I89/122</f>
        <v>0</v>
      </c>
    </row>
    <row r="90" spans="1:25" ht="26.25" customHeight="1" thickBot="1" x14ac:dyDescent="0.35">
      <c r="A90" s="26"/>
      <c r="B90" s="122"/>
      <c r="C90" s="156">
        <f>F41+N41+V41+AB41+AJ41+AQ41+AO80+AI80+AB80+V80+N80+F80</f>
        <v>0</v>
      </c>
      <c r="F90" s="128"/>
      <c r="G90" s="137"/>
      <c r="H90" s="137"/>
      <c r="I90" s="153">
        <v>0</v>
      </c>
      <c r="J90" s="150">
        <f>I90/122</f>
        <v>0</v>
      </c>
    </row>
    <row r="91" spans="1:25" ht="25.8" customHeight="1" thickBot="1" x14ac:dyDescent="0.35">
      <c r="A91" s="26"/>
      <c r="B91" s="34"/>
      <c r="C91" s="157">
        <f>G41+P41+AP80</f>
        <v>0</v>
      </c>
      <c r="G91" s="149" t="s">
        <v>30</v>
      </c>
      <c r="H91" s="149"/>
      <c r="I91" s="149"/>
      <c r="J91" s="149"/>
      <c r="K91" s="149"/>
      <c r="L91" s="149"/>
      <c r="M91" s="149"/>
      <c r="N91" s="149"/>
      <c r="O91" s="149"/>
      <c r="P91" s="149"/>
    </row>
    <row r="92" spans="1:25" ht="15" customHeight="1" x14ac:dyDescent="0.3">
      <c r="A92" s="26"/>
      <c r="C92" s="27"/>
    </row>
    <row r="93" spans="1:25" ht="15" customHeight="1" x14ac:dyDescent="0.3">
      <c r="A93" s="26"/>
      <c r="D93" s="209" t="s">
        <v>16</v>
      </c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</row>
    <row r="94" spans="1:25" ht="15" customHeight="1" x14ac:dyDescent="0.3">
      <c r="A94" s="26"/>
    </row>
    <row r="95" spans="1:25" ht="15" customHeight="1" x14ac:dyDescent="0.3">
      <c r="A95" s="26"/>
    </row>
    <row r="96" spans="1:25" ht="15" customHeight="1" x14ac:dyDescent="0.3">
      <c r="A96" s="26"/>
    </row>
    <row r="97" spans="1:20" ht="15" customHeight="1" x14ac:dyDescent="0.3">
      <c r="A97" s="26"/>
    </row>
    <row r="98" spans="1:20" ht="15" customHeight="1" x14ac:dyDescent="0.3">
      <c r="A98" s="26"/>
    </row>
    <row r="99" spans="1:20" x14ac:dyDescent="0.3">
      <c r="A99" s="26"/>
    </row>
    <row r="100" spans="1:20" x14ac:dyDescent="0.3">
      <c r="A100" s="26"/>
    </row>
    <row r="101" spans="1:20" x14ac:dyDescent="0.3">
      <c r="A101" s="26"/>
    </row>
    <row r="102" spans="1:20" x14ac:dyDescent="0.3">
      <c r="A102" s="26"/>
    </row>
    <row r="103" spans="1:20" x14ac:dyDescent="0.3">
      <c r="A103" s="26"/>
    </row>
    <row r="104" spans="1:20" x14ac:dyDescent="0.3">
      <c r="A104" s="26"/>
    </row>
    <row r="105" spans="1:20" x14ac:dyDescent="0.3">
      <c r="A105" s="26"/>
    </row>
    <row r="106" spans="1:20" x14ac:dyDescent="0.3">
      <c r="A106" s="26"/>
    </row>
    <row r="107" spans="1:20" x14ac:dyDescent="0.3">
      <c r="A107" s="26"/>
    </row>
    <row r="108" spans="1:20" x14ac:dyDescent="0.3">
      <c r="A108" s="26"/>
    </row>
    <row r="109" spans="1:20" x14ac:dyDescent="0.3">
      <c r="A109" s="26"/>
    </row>
    <row r="110" spans="1:20" x14ac:dyDescent="0.3">
      <c r="A110" s="26"/>
    </row>
    <row r="111" spans="1:20" x14ac:dyDescent="0.3">
      <c r="A111" s="26"/>
      <c r="T111" s="116" t="s">
        <v>29</v>
      </c>
    </row>
    <row r="112" spans="1:20" x14ac:dyDescent="0.3">
      <c r="A112" s="26"/>
    </row>
    <row r="113" spans="1:1" x14ac:dyDescent="0.3">
      <c r="A113" s="26"/>
    </row>
    <row r="114" spans="1:1" x14ac:dyDescent="0.3">
      <c r="A114" s="26"/>
    </row>
    <row r="115" spans="1:1" x14ac:dyDescent="0.3">
      <c r="A115" s="26"/>
    </row>
    <row r="116" spans="1:1" x14ac:dyDescent="0.3">
      <c r="A116" s="26"/>
    </row>
    <row r="117" spans="1:1" x14ac:dyDescent="0.3">
      <c r="A117" s="26"/>
    </row>
    <row r="118" spans="1:1" x14ac:dyDescent="0.3">
      <c r="A118" s="26"/>
    </row>
    <row r="119" spans="1:1" x14ac:dyDescent="0.3">
      <c r="A119" s="27"/>
    </row>
  </sheetData>
  <mergeCells count="29">
    <mergeCell ref="D4:N4"/>
    <mergeCell ref="T5:U5"/>
    <mergeCell ref="B7:I7"/>
    <mergeCell ref="J7:Q7"/>
    <mergeCell ref="R7:W7"/>
    <mergeCell ref="AF7:AK7"/>
    <mergeCell ref="AL7:AR7"/>
    <mergeCell ref="B8:I8"/>
    <mergeCell ref="J8:Q8"/>
    <mergeCell ref="R8:W8"/>
    <mergeCell ref="X8:AD8"/>
    <mergeCell ref="AF8:AK8"/>
    <mergeCell ref="AL8:AR8"/>
    <mergeCell ref="X7:AD7"/>
    <mergeCell ref="A43:E43"/>
    <mergeCell ref="B46:I46"/>
    <mergeCell ref="J46:Q46"/>
    <mergeCell ref="R46:W46"/>
    <mergeCell ref="X46:AD46"/>
    <mergeCell ref="D84:Q84"/>
    <mergeCell ref="D93:Q93"/>
    <mergeCell ref="AK46:AQ46"/>
    <mergeCell ref="B47:I47"/>
    <mergeCell ref="J47:Q47"/>
    <mergeCell ref="R47:W47"/>
    <mergeCell ref="X47:AD47"/>
    <mergeCell ref="AE47:AJ47"/>
    <mergeCell ref="AK47:AQ47"/>
    <mergeCell ref="AE46:AJ46"/>
  </mergeCells>
  <hyperlinks>
    <hyperlink ref="T111" r:id="rId1" xr:uid="{2CBF2498-07A9-474C-8D3A-6287B3155E8A}"/>
  </hyperlinks>
  <pageMargins left="0.7" right="0.7" top="0.75" bottom="0.75" header="0.3" footer="0.3"/>
  <pageSetup paperSize="9" orientation="landscape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</vt:i4>
      </vt:variant>
    </vt:vector>
  </HeadingPairs>
  <TitlesOfParts>
    <vt:vector size="10" baseType="lpstr">
      <vt:lpstr>SUIVI 2019</vt:lpstr>
      <vt:lpstr>SUIVI 2020</vt:lpstr>
      <vt:lpstr>SUIVI 2021</vt:lpstr>
      <vt:lpstr>SUIVI 2022</vt:lpstr>
      <vt:lpstr>SUIVI 2023</vt:lpstr>
      <vt:lpstr>SUIVI 2024</vt:lpstr>
      <vt:lpstr>SUIVI 2025</vt:lpstr>
      <vt:lpstr>SUIVI 2025 (2)</vt:lpstr>
      <vt:lpstr>Feuil2</vt:lpstr>
      <vt:lpstr>Feuil3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PMA</dc:creator>
  <cp:lastModifiedBy>Patrick MAIRE</cp:lastModifiedBy>
  <dcterms:created xsi:type="dcterms:W3CDTF">2019-02-03T20:30:12Z</dcterms:created>
  <dcterms:modified xsi:type="dcterms:W3CDTF">2023-04-25T07:19:10Z</dcterms:modified>
</cp:coreProperties>
</file>